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vrtalova\Desktop\CHOCERADY\Chocerady_profese\Betonové k-ce\"/>
    </mc:Choice>
  </mc:AlternateContent>
  <bookViews>
    <workbookView xWindow="0" yWindow="0" windowWidth="23040" windowHeight="8556" xr2:uid="{3B214E0D-1756-4B9D-8384-09E90AE8AF0A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3" i="1" l="1"/>
  <c r="I262" i="1" s="1"/>
  <c r="I257" i="1"/>
  <c r="I255" i="1"/>
  <c r="I253" i="1"/>
  <c r="I251" i="1"/>
  <c r="I249" i="1"/>
  <c r="I248" i="1"/>
  <c r="I246" i="1"/>
  <c r="I244" i="1"/>
  <c r="I242" i="1"/>
  <c r="I240" i="1"/>
  <c r="I238" i="1"/>
  <c r="I234" i="1"/>
  <c r="I232" i="1"/>
  <c r="I231" i="1"/>
  <c r="I229" i="1"/>
  <c r="I227" i="1"/>
  <c r="I224" i="1"/>
  <c r="I220" i="1"/>
  <c r="I216" i="1"/>
  <c r="I215" i="1" l="1"/>
  <c r="I213" i="1"/>
  <c r="I211" i="1"/>
  <c r="I209" i="1"/>
  <c r="I207" i="1"/>
  <c r="I204" i="1"/>
  <c r="I203" i="1" l="1"/>
  <c r="I259" i="1"/>
  <c r="I258" i="1"/>
  <c r="I198" i="1"/>
  <c r="I196" i="1"/>
  <c r="I190" i="1"/>
  <c r="I189" i="1"/>
  <c r="I187" i="1"/>
  <c r="I186" i="1"/>
  <c r="I182" i="1"/>
  <c r="I181" i="1"/>
  <c r="I176" i="1"/>
  <c r="I173" i="1"/>
  <c r="I172" i="1"/>
  <c r="I166" i="1"/>
  <c r="I161" i="1"/>
  <c r="I160" i="1"/>
  <c r="I159" i="1"/>
  <c r="I158" i="1"/>
  <c r="I156" i="1"/>
  <c r="I155" i="1"/>
  <c r="I154" i="1"/>
  <c r="I143" i="1"/>
  <c r="I141" i="1"/>
  <c r="I132" i="1"/>
  <c r="I130" i="1"/>
  <c r="I127" i="1"/>
  <c r="I123" i="1"/>
  <c r="I118" i="1"/>
  <c r="I117" i="1"/>
  <c r="I112" i="1"/>
  <c r="I111" i="1"/>
  <c r="I101" i="1"/>
  <c r="I98" i="1"/>
  <c r="I95" i="1"/>
  <c r="I91" i="1"/>
  <c r="I83" i="1"/>
  <c r="I82" i="1"/>
  <c r="I79" i="1"/>
  <c r="I76" i="1"/>
  <c r="I74" i="1"/>
  <c r="I73" i="1"/>
  <c r="I72" i="1"/>
  <c r="I65" i="1"/>
  <c r="I237" i="1" l="1"/>
  <c r="I55" i="1"/>
  <c r="I53" i="1"/>
  <c r="I50" i="1"/>
  <c r="I49" i="1"/>
  <c r="I45" i="1"/>
  <c r="I39" i="1"/>
  <c r="I38" i="1"/>
  <c r="I37" i="1"/>
  <c r="I33" i="1"/>
  <c r="I29" i="1"/>
  <c r="I25" i="1"/>
  <c r="I24" i="1"/>
  <c r="I18" i="1"/>
  <c r="I12" i="1"/>
  <c r="I6" i="1"/>
  <c r="I4" i="1" l="1"/>
  <c r="I3" i="1" s="1"/>
</calcChain>
</file>

<file path=xl/sharedStrings.xml><?xml version="1.0" encoding="utf-8"?>
<sst xmlns="http://schemas.openxmlformats.org/spreadsheetml/2006/main" count="761" uniqueCount="298">
  <si>
    <t>K</t>
  </si>
  <si>
    <t>011</t>
  </si>
  <si>
    <t>274321411</t>
  </si>
  <si>
    <t>Základové pasy ze ŽB tř. C 20/25</t>
  </si>
  <si>
    <t>m3</t>
  </si>
  <si>
    <t/>
  </si>
  <si>
    <t>pod OK</t>
  </si>
  <si>
    <t>0,5*0,4*(4,8+9,44)</t>
  </si>
  <si>
    <t>schodiště</t>
  </si>
  <si>
    <t>(0,6*0,8+0,4*0,4)*1,2</t>
  </si>
  <si>
    <t>Součet</t>
  </si>
  <si>
    <t>274321511</t>
  </si>
  <si>
    <t>Základové pasy a deska ze ŽB tř. C 25/30-XC2-výtah</t>
  </si>
  <si>
    <t>1,59*(0,6*3,1+0,64*3,1+0,6*2,41)</t>
  </si>
  <si>
    <t>1,59*0,5*(2,7+3,65)</t>
  </si>
  <si>
    <t>1,59*(0,35*2,7+0,4*3,65)</t>
  </si>
  <si>
    <t>2,7*2,8*0,4+2,4*2,41*0,25</t>
  </si>
  <si>
    <t>274351215</t>
  </si>
  <si>
    <t>Zřízení bednění stěn základových pasů</t>
  </si>
  <si>
    <t>m2</t>
  </si>
  <si>
    <t>0,4*2*(4,8+9,44)</t>
  </si>
  <si>
    <t>0,4*2*1,2*2</t>
  </si>
  <si>
    <t>výtah</t>
  </si>
  <si>
    <t>2*1,59*(6,6+3,65+2,8+2,7+2,4+2,41)</t>
  </si>
  <si>
    <t>274351216</t>
  </si>
  <si>
    <t>Odstranění bednění stěn základových pasů</t>
  </si>
  <si>
    <t>274361821</t>
  </si>
  <si>
    <t>Výztuž základových pásů betonářskou ocelí 10 505 (R)</t>
  </si>
  <si>
    <t>t</t>
  </si>
  <si>
    <t>pod Ok</t>
  </si>
  <si>
    <t>0,193</t>
  </si>
  <si>
    <t>275321611</t>
  </si>
  <si>
    <t>Základové patky lodžie a pod schodiště ze ŽB tř. C 30/37-XC4,XF1</t>
  </si>
  <si>
    <t>2,24*(3*1,5-1,5*0,5+1*1,5)*2</t>
  </si>
  <si>
    <t>0,8*0,4*28,5</t>
  </si>
  <si>
    <t>275351215</t>
  </si>
  <si>
    <t>Zřízení bednění stěn základových patek</t>
  </si>
  <si>
    <t>lodžie</t>
  </si>
  <si>
    <t>2*2,24*(3*2+1,5*2+1*2+1,5)</t>
  </si>
  <si>
    <t>275351216</t>
  </si>
  <si>
    <t>Odstranění bednění stěn základových patek</t>
  </si>
  <si>
    <t>275361821</t>
  </si>
  <si>
    <t>Výztuž základových patek betonářskou ocelí 10 505 (R)-lodžie</t>
  </si>
  <si>
    <t>311321411</t>
  </si>
  <si>
    <t>Nosná zeď ze ŽB tř. C 25/30-Xc1 bez výztuže</t>
  </si>
  <si>
    <t>10,7*(3,2+2,7*2)</t>
  </si>
  <si>
    <t>10,7*2,6-1,29*2,49-1,29*2,38*2</t>
  </si>
  <si>
    <t>0,64*(3,15+3,25+3,15)</t>
  </si>
  <si>
    <t>116,6*0,2</t>
  </si>
  <si>
    <t>311351111</t>
  </si>
  <si>
    <t>Zřízení oboustranného bednění zvlášť únosného zdí nosných</t>
  </si>
  <si>
    <t>2*116,6</t>
  </si>
  <si>
    <t>0,2*(6,05*2+6,27)</t>
  </si>
  <si>
    <t>311351112</t>
  </si>
  <si>
    <t>Odstranění oboustranného bednění zvlášť únosného zdí nosných</t>
  </si>
  <si>
    <t>311361821</t>
  </si>
  <si>
    <t>Výztuž výtahové šachty (zdi,základy,strop,trámy,sloupy) betonářskou ocelí 10 50</t>
  </si>
  <si>
    <t>statika</t>
  </si>
  <si>
    <t>5,612</t>
  </si>
  <si>
    <t>316381113</t>
  </si>
  <si>
    <t>Komínové krycí desky tl do 120 mm z betonu tř. C 12/15 až C 16/20 bez přesahů na ubouraný komín</t>
  </si>
  <si>
    <t>1,33*0,91</t>
  </si>
  <si>
    <t>330321611</t>
  </si>
  <si>
    <t>Sloupy nebo pilíře z betonu pohledového tř. C 30/37-XC4,XF1 bez výztuže</t>
  </si>
  <si>
    <t>0,4*0,37*3,08*4</t>
  </si>
  <si>
    <t>0,4*0,4*3,04*4</t>
  </si>
  <si>
    <t>3,14*0,175*0,175*(3,08*2+3,04*2)</t>
  </si>
  <si>
    <t>(0,25*0,25+0,25*0,3+0,4*0,3+0,4*0,25)*(3,25+3,05+2,71)</t>
  </si>
  <si>
    <t>obetonování</t>
  </si>
  <si>
    <t>3,14*0,45*0,45*2,86</t>
  </si>
  <si>
    <t>331351101</t>
  </si>
  <si>
    <t>Zřízení bednění sloupů čtyřúhelníkových v do 4 m</t>
  </si>
  <si>
    <t>(0,4+0,37)*2*3,08*4+0,11*3*3,08*4</t>
  </si>
  <si>
    <t>0,4*4*3,04*4+0,11*3*3,04*4</t>
  </si>
  <si>
    <t>(0,25*4+0,55*2+0,7*2+0,65*2)*(3,25+3,05+2,71)</t>
  </si>
  <si>
    <t>331351102</t>
  </si>
  <si>
    <t>Odstranění bednění sloupů čtyřúhelníkových v do 4 m</t>
  </si>
  <si>
    <t>332351102</t>
  </si>
  <si>
    <t>Odstranění bednění sloupů oblých v do 4 m</t>
  </si>
  <si>
    <t>332351105</t>
  </si>
  <si>
    <t>Zřízení bednění sloupů oblých D přes 30 cm v do 4 m</t>
  </si>
  <si>
    <t>3,14*0,35*(3,08*2+3,04*2)+3,14*0,9*2,86</t>
  </si>
  <si>
    <t>345321616</t>
  </si>
  <si>
    <t>Zídky zábradelní ze ŽB tř. C 30/37-XC4,XF1</t>
  </si>
  <si>
    <t>1*(1,8*2+4,27*2+4,3)*0,16</t>
  </si>
  <si>
    <t>345351101</t>
  </si>
  <si>
    <t>Zřízení bednění zídek atikových plnostěnných</t>
  </si>
  <si>
    <t>16,44*2+0,16*1*10</t>
  </si>
  <si>
    <t>345351102</t>
  </si>
  <si>
    <t>Odstranění bednění zídek atikových plnostěnných</t>
  </si>
  <si>
    <t>411321414</t>
  </si>
  <si>
    <t>Stropy deskové ze ŽB tř. C 25/30-XC1</t>
  </si>
  <si>
    <t>"přístavba výtahu</t>
  </si>
  <si>
    <t>(6,05*3,2+2,7*2,8*2)*0,2</t>
  </si>
  <si>
    <t>"přístavek VZT</t>
  </si>
  <si>
    <t>0,55*1,43*0,15</t>
  </si>
  <si>
    <t>doplnění stropu</t>
  </si>
  <si>
    <t>2,33*12,97*0,2</t>
  </si>
  <si>
    <t>411321616</t>
  </si>
  <si>
    <t>Stropy deskové ze ŽB tř. C 30/37-XC4,XF3-lodžie</t>
  </si>
  <si>
    <t>2,7*14,58*0,14</t>
  </si>
  <si>
    <t>41132242R</t>
  </si>
  <si>
    <t>Stropy trámové ze ŽB tř. C 25/30 do VSŽ plechů - spřežená deska</t>
  </si>
  <si>
    <t>4,4*12*2*0,105</t>
  </si>
  <si>
    <t>411322525</t>
  </si>
  <si>
    <t>Stropy trámové  ze ŽB tř. C 20/25 do VSŽ plechů</t>
  </si>
  <si>
    <t>2*1,4*3*0,09</t>
  </si>
  <si>
    <t>411351101</t>
  </si>
  <si>
    <t>Zřízení bednění stropů deskových</t>
  </si>
  <si>
    <t>VZT</t>
  </si>
  <si>
    <t>0,7*1,37+0,15*(0,7*2+1,37)</t>
  </si>
  <si>
    <t>dobetonování stropu</t>
  </si>
  <si>
    <t>1,68*12,97</t>
  </si>
  <si>
    <t>ložie</t>
  </si>
  <si>
    <t>39,366+0,14*(14,58+2,7*2)</t>
  </si>
  <si>
    <t>34,48+0,2*2*9,25</t>
  </si>
  <si>
    <t>411351102</t>
  </si>
  <si>
    <t>Odstranění bednění stropů deskových</t>
  </si>
  <si>
    <t>411354173</t>
  </si>
  <si>
    <t>Zřízení podpěrné konstrukce stropů v do 4 m</t>
  </si>
  <si>
    <t>39,366</t>
  </si>
  <si>
    <t>34,48</t>
  </si>
  <si>
    <t>411354174</t>
  </si>
  <si>
    <t>Odstranění podpěrné konstrukce stropů v do 4 m</t>
  </si>
  <si>
    <t>411354245</t>
  </si>
  <si>
    <t>Bednění stropů ztracené z hraněných trapézových vln v do 60 mm plech pozinkovaný tl 0,6 mm</t>
  </si>
  <si>
    <t>2*1,4*3</t>
  </si>
  <si>
    <t>4,4*12*2</t>
  </si>
  <si>
    <t>411361821</t>
  </si>
  <si>
    <t>Výztuž stropů betonářskou ocelí 10 505</t>
  </si>
  <si>
    <t>dle statiky</t>
  </si>
  <si>
    <t>0,534</t>
  </si>
  <si>
    <t>411362021</t>
  </si>
  <si>
    <t>Výztuž stropů svařovanými sítěmi Kari</t>
  </si>
  <si>
    <t>4,4*12*2*1,3*0,0079</t>
  </si>
  <si>
    <t>413321515</t>
  </si>
  <si>
    <t>Trámek-převázka ze ŽB tř. C 20/25</t>
  </si>
  <si>
    <t>0,15*0,3*1</t>
  </si>
  <si>
    <t>413321616</t>
  </si>
  <si>
    <t>Nosníky ze ŽB tř. C 30/37-XC4,XF3</t>
  </si>
  <si>
    <t>0,4*0,26*(14,58*2+1,8*4)</t>
  </si>
  <si>
    <t>0,4*0,4*(14,58*2+1,8*4)</t>
  </si>
  <si>
    <t>(1,18*0,33*2+0,8*0,33)*3,15</t>
  </si>
  <si>
    <t>0,4*0,25*(3,15+2,8)*2</t>
  </si>
  <si>
    <t>0,25*0,25*(3,15+2,8)</t>
  </si>
  <si>
    <t>413351107</t>
  </si>
  <si>
    <t>Zřízení bednění převázky bez podpěrné konstrukce</t>
  </si>
  <si>
    <t>(0,15+0,3*2)*1</t>
  </si>
  <si>
    <t>4133511071</t>
  </si>
  <si>
    <t>Zřízení bednění nosníků bez podpěrné konstrukce</t>
  </si>
  <si>
    <t>(0,4+0,26)*(14,58*2+1,8*4)</t>
  </si>
  <si>
    <t>0,4*3*(14,58*2+1,8*4)</t>
  </si>
  <si>
    <t>0,11*3*14,58</t>
  </si>
  <si>
    <t>(1,18*2+0,33)*3,15*2</t>
  </si>
  <si>
    <t>(0,8*2+0,33)*3,15</t>
  </si>
  <si>
    <t>(0,4+0,25+0,2)*(3,15+2,8)*2</t>
  </si>
  <si>
    <t>0,25*3*(3,15+2,8)</t>
  </si>
  <si>
    <t>413351108</t>
  </si>
  <si>
    <t>Odstranění bednění převázky bez podpěrné konstrukce</t>
  </si>
  <si>
    <t>4133511081</t>
  </si>
  <si>
    <t>Odstranění bednění nosníků bez podpěrné konstrukce</t>
  </si>
  <si>
    <t>413351213</t>
  </si>
  <si>
    <t>Zřízení podpěrné konstrukce nosníků v do 4 m pro zatížení do 10 kPa</t>
  </si>
  <si>
    <t>0,15*1+0,33*3,15*3+0,25*(3,15+2,8)*3+0,4*36,6</t>
  </si>
  <si>
    <t>4133512141</t>
  </si>
  <si>
    <t>Odstranění podpěrné konstrukce nosníků v do 4 m pro zatížení do 10 kPa</t>
  </si>
  <si>
    <t>413361821</t>
  </si>
  <si>
    <t>Výztuž lodžií (strop,trámy,zábradlí,sloupy) betonářskou ocelí 10 505</t>
  </si>
  <si>
    <t>41336182R</t>
  </si>
  <si>
    <t>Výztuž převázky betonářskou ocelí 10 505 vč propojení se stáv deskou</t>
  </si>
  <si>
    <t>417321414</t>
  </si>
  <si>
    <t>Ztužující pásy a věnce ze ŽB tř. C 20/25-pod krovem</t>
  </si>
  <si>
    <t>0,5*0,46*(15,42+15,42+0,52*2+11,97+5,21)</t>
  </si>
  <si>
    <t>0,3*0,46*6,95</t>
  </si>
  <si>
    <t>0,3*0,4*(2,04+12,16+2,04)</t>
  </si>
  <si>
    <t>417351115</t>
  </si>
  <si>
    <t>Zřízení bednění ztužujících věnců  vč překlaů</t>
  </si>
  <si>
    <t>2*0,46*(15,42+15,42+0,52*2+11,97+5,21)</t>
  </si>
  <si>
    <t>0,46*2*6,95+0,4*2*16,24</t>
  </si>
  <si>
    <t>0,5*(1,2+1,25*3+1,27+1,24+1,06*2+1,55*2)</t>
  </si>
  <si>
    <t>0,3*1,16</t>
  </si>
  <si>
    <t>417351116</t>
  </si>
  <si>
    <t>Odstranění bednění ztužujících věnců</t>
  </si>
  <si>
    <t>417361821</t>
  </si>
  <si>
    <t>Výztuž ztužujících pásů a věnců betonářskou ocelí 10 505</t>
  </si>
  <si>
    <t>0,99</t>
  </si>
  <si>
    <t>430321515</t>
  </si>
  <si>
    <t>Schodišťová konstrukce a podesta ze ŽB tř. C 20/25</t>
  </si>
  <si>
    <t>(4,57+2,2)*1,15*0,18</t>
  </si>
  <si>
    <t>1,25*2,84*0,185</t>
  </si>
  <si>
    <t>1,18*1,2*0,25</t>
  </si>
  <si>
    <t>430361821</t>
  </si>
  <si>
    <t>Výztuž schodišťové konstrukce a podesty betonářskou ocelí 10 505</t>
  </si>
  <si>
    <t>431351121</t>
  </si>
  <si>
    <t>Zřízení bednění podest schodišť a ramen přímočarých v do 4 m</t>
  </si>
  <si>
    <t>(4,57+2,2)*1,15+1,25*2,84+1,18*1,2</t>
  </si>
  <si>
    <t>(4,57+2,2)*0,18</t>
  </si>
  <si>
    <t>431351122</t>
  </si>
  <si>
    <t>Odstranění bednění podest schodišť a ramen přímočarých v do 4 m</t>
  </si>
  <si>
    <t>434121426</t>
  </si>
  <si>
    <t>OS 10.06 - Osazení ŽB schodišťových stupňů na desku drsných</t>
  </si>
  <si>
    <t>m</t>
  </si>
  <si>
    <t>204*1,2</t>
  </si>
  <si>
    <t>M</t>
  </si>
  <si>
    <t>MAT</t>
  </si>
  <si>
    <t>5937378R1</t>
  </si>
  <si>
    <t>prefabrikované betonové stupně s tryskaným povrchem , přírodní, průřez 175x300 mm, beton C30/37-XF4,XC3,délka dle dodavatele</t>
  </si>
  <si>
    <t>434311115</t>
  </si>
  <si>
    <t>Schodišťové stupně dusané na terén z betonu tř. C 20/25 bez potěru</t>
  </si>
  <si>
    <t>vnitřní chody</t>
  </si>
  <si>
    <t>1,15*(15+7)</t>
  </si>
  <si>
    <t>venkovní chodiště</t>
  </si>
  <si>
    <t>434351141</t>
  </si>
  <si>
    <t>Zřízení bednění stupňů přímočarých schodišť</t>
  </si>
  <si>
    <t>(0,295+0,157)*1,15*22+244,8*(0,175+0,35)</t>
  </si>
  <si>
    <t>434351142</t>
  </si>
  <si>
    <t>Odstranění bednění stupňů přímočarých schodišť</t>
  </si>
  <si>
    <t>BETONOVÉ KONSTRUKCE</t>
  </si>
  <si>
    <t>STŘÍKANÝ BETON</t>
  </si>
  <si>
    <t>005</t>
  </si>
  <si>
    <t>985511213</t>
  </si>
  <si>
    <t>Stříkaný beton ze suché směsi pevnosti 25 MPa  pohledů tl 50 mm</t>
  </si>
  <si>
    <t>0,75*4,08+2,3*5,02+(0,75+2,64)*0,5*2,5</t>
  </si>
  <si>
    <t>18,844*5</t>
  </si>
  <si>
    <t>985561121</t>
  </si>
  <si>
    <t>Výztuž stříkaného betonu stěn z betonářské oceli 10 505 D do 8 mm</t>
  </si>
  <si>
    <t>(2,41+1,39+1,58)*0,001</t>
  </si>
  <si>
    <t>985561123</t>
  </si>
  <si>
    <t>Výztuž stříkaného betonu stěn z betonářské oceli 10 505 D do 16 mm</t>
  </si>
  <si>
    <t>0,02274</t>
  </si>
  <si>
    <t>985562322</t>
  </si>
  <si>
    <t xml:space="preserve">Výztuž stříkaného betonu líce kleneb ze svařovaných sítí jednovrstvých D drátu 6 mm </t>
  </si>
  <si>
    <t>10</t>
  </si>
  <si>
    <t>Ztužující pásy a věnce ze ŽB tř. C 20/25-zarovnání horní části stěny v tl 50 mm</t>
  </si>
  <si>
    <t>0,05*0,2*(2,52*2-1,1)</t>
  </si>
  <si>
    <t>0,05*0,2*(2,52+2,5+2,65+2,2+0,2*2)</t>
  </si>
  <si>
    <t>11</t>
  </si>
  <si>
    <t>Zřízení bednění ztužujících věnců</t>
  </si>
  <si>
    <t>0,05*(2,52*2-1,1)*2</t>
  </si>
  <si>
    <t>0,05*(2,52+2,5+2,65+2,2+0,2*2)*2</t>
  </si>
  <si>
    <t>12</t>
  </si>
  <si>
    <t>SOUPIS 02</t>
  </si>
  <si>
    <t>SOUPIS 01</t>
  </si>
  <si>
    <t>SOUPIS 04</t>
  </si>
  <si>
    <t>Základové pasy ze ŽB tř. C 25/30</t>
  </si>
  <si>
    <t>1,5*0,6*0,5</t>
  </si>
  <si>
    <t>0,5*2*(0,6+1,5)</t>
  </si>
  <si>
    <t>Výztuž základových patek betonářskou ocelí 10 505 (R)</t>
  </si>
  <si>
    <t>0,066</t>
  </si>
  <si>
    <t>279321348</t>
  </si>
  <si>
    <t>Základová zeď ze ŽB tř. C 30/37 bez výztuže</t>
  </si>
  <si>
    <t>10,61*(1,49+0,93)*0,5*2+1,49*1,6</t>
  </si>
  <si>
    <t>1,49*2,0</t>
  </si>
  <si>
    <t>28,06*0,2+2,98*0,2</t>
  </si>
  <si>
    <t>279351105</t>
  </si>
  <si>
    <t>Zřízení bednění základových zdí oboustranné</t>
  </si>
  <si>
    <t>28,06*2+2,98*2</t>
  </si>
  <si>
    <t>279351106</t>
  </si>
  <si>
    <t>Odstranění bednění základových zdí oboustranné</t>
  </si>
  <si>
    <t>62,08</t>
  </si>
  <si>
    <t>279361821</t>
  </si>
  <si>
    <t>Výztuž základových zdí nosných betonářskou ocelí 10 505</t>
  </si>
  <si>
    <t>0,600</t>
  </si>
  <si>
    <t>330321610</t>
  </si>
  <si>
    <t>Pilíře ze ŽB tř. C 30/37 bez výztuže</t>
  </si>
  <si>
    <t>0,6*0,2*2,235</t>
  </si>
  <si>
    <t>Zřízení bednění pilířů čtyřúhelníkových v do 4 m</t>
  </si>
  <si>
    <t>2,235*2*(0,6+0,2)</t>
  </si>
  <si>
    <t>Odstranění bednění pilířů čtyřúhelníkových v do 4 m</t>
  </si>
  <si>
    <t>331361821</t>
  </si>
  <si>
    <t>Výztuž pilířů hranatých betonářskou ocelí 10 505</t>
  </si>
  <si>
    <t>0,033</t>
  </si>
  <si>
    <t>430321616</t>
  </si>
  <si>
    <t>Rampa ze ŽB tř. C 30/37</t>
  </si>
  <si>
    <t>22,5*2*0,2</t>
  </si>
  <si>
    <t>Výztuž rampy betonářskou ocelí 10 505</t>
  </si>
  <si>
    <t>1,193</t>
  </si>
  <si>
    <t>Zřízení bednění ramp v do 4 m vč podpěrné konstrukce</t>
  </si>
  <si>
    <t>2*22,5+0,2*(22,55*2+2*2)</t>
  </si>
  <si>
    <t>Odstranění bednění ramp v do 4 m vč podpěrné konstrukce</t>
  </si>
  <si>
    <t>soub</t>
  </si>
  <si>
    <t>9592400R2</t>
  </si>
  <si>
    <t>Odstranění podlahy v SO 01 pro napojení lávky vč likvidace</t>
  </si>
  <si>
    <t>977151111</t>
  </si>
  <si>
    <t>Jádrové vrty diamantovými korunkami do D 35 mm do ŽB konstrukce - d=16 mm</t>
  </si>
  <si>
    <t>DĚTSKÉ HŘIŠTĚ</t>
  </si>
  <si>
    <t>kus</t>
  </si>
  <si>
    <t>275313611</t>
  </si>
  <si>
    <t>Základové patky z betonu tř. C 16/20</t>
  </si>
  <si>
    <t>0,4*0,4*1,2*28</t>
  </si>
  <si>
    <t>0,6*0,6*1,2*4</t>
  </si>
  <si>
    <t>0,4*0,4*0,8*4</t>
  </si>
  <si>
    <t>9536111R1</t>
  </si>
  <si>
    <t>Schodišťový nosný a zvukově-izolační prvek Tronzole T-V7</t>
  </si>
  <si>
    <t>9539451R1</t>
  </si>
  <si>
    <t>Ukotvení podesty do stáv zdiva</t>
  </si>
  <si>
    <t>985511219</t>
  </si>
  <si>
    <t>Příplatek ke stříkanému betonu ze suché směsi pevnosti 25 MPa líce kleneb a pohledů ZKD 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</si>
</sst>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,##0\_x0000_"/>
    <numFmt numFmtId="165" formatCode="#,##0.000"/>
    <numFmt numFmtId="166" formatCode="#,##0.000;\-#,##0.000"/>
    <numFmt numFmtId="167" formatCode="#,##0.00;\-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0080"/>
      <name val="Arial"/>
      <family val="2"/>
      <charset val="238"/>
    </font>
    <font>
      <sz val="8"/>
      <color rgb="FF50505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Alignment="0">
      <alignment vertical="top" wrapText="1"/>
      <protection locked="0"/>
    </xf>
    <xf numFmtId="0" fontId="9" fillId="0" borderId="0"/>
  </cellStyleXfs>
  <cellXfs count="52">
    <xf numFmtId="0" fontId="0" fillId="0" borderId="0" xfId="0"/>
    <xf numFmtId="0" fontId="0" fillId="2" borderId="0" xfId="0" applyFill="1"/>
    <xf numFmtId="16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center" wrapText="1"/>
    </xf>
    <xf numFmtId="165" fontId="3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165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5" fontId="7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center" wrapText="1"/>
    </xf>
    <xf numFmtId="165" fontId="8" fillId="2" borderId="0" xfId="0" applyNumberFormat="1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0" fillId="2" borderId="0" xfId="0" applyNumberFormat="1" applyFill="1"/>
    <xf numFmtId="0" fontId="2" fillId="2" borderId="0" xfId="0" applyFont="1" applyFill="1"/>
    <xf numFmtId="44" fontId="2" fillId="2" borderId="0" xfId="1" applyFont="1" applyFill="1"/>
    <xf numFmtId="0" fontId="3" fillId="2" borderId="0" xfId="2" applyFont="1" applyFill="1" applyAlignment="1" applyProtection="1">
      <alignment horizontal="center" vertical="center"/>
    </xf>
    <xf numFmtId="49" fontId="3" fillId="2" borderId="0" xfId="2" applyNumberFormat="1" applyFont="1" applyFill="1" applyAlignment="1" applyProtection="1">
      <alignment horizontal="left" vertical="top"/>
    </xf>
    <xf numFmtId="0" fontId="3" fillId="2" borderId="0" xfId="2" applyFont="1" applyFill="1" applyAlignment="1" applyProtection="1">
      <alignment horizontal="left" vertical="center" wrapText="1"/>
    </xf>
    <xf numFmtId="166" fontId="3" fillId="2" borderId="0" xfId="2" applyNumberFormat="1" applyFont="1" applyFill="1" applyAlignment="1" applyProtection="1">
      <alignment horizontal="right" vertical="center"/>
    </xf>
    <xf numFmtId="167" fontId="3" fillId="2" borderId="0" xfId="2" applyNumberFormat="1" applyFont="1" applyFill="1" applyAlignment="1" applyProtection="1">
      <alignment horizontal="right" vertical="center"/>
    </xf>
    <xf numFmtId="0" fontId="3" fillId="2" borderId="0" xfId="2" applyFont="1" applyFill="1" applyAlignment="1" applyProtection="1">
      <alignment horizontal="left" vertical="center"/>
    </xf>
    <xf numFmtId="0" fontId="10" fillId="2" borderId="0" xfId="2" applyFont="1" applyFill="1" applyAlignment="1" applyProtection="1">
      <alignment horizontal="left" vertical="center"/>
    </xf>
    <xf numFmtId="0" fontId="10" fillId="2" borderId="0" xfId="2" applyFont="1" applyFill="1" applyAlignment="1" applyProtection="1">
      <alignment horizontal="left" vertical="center" wrapText="1"/>
    </xf>
    <xf numFmtId="166" fontId="10" fillId="2" borderId="0" xfId="2" applyNumberFormat="1" applyFont="1" applyFill="1" applyAlignment="1" applyProtection="1">
      <alignment horizontal="right" vertical="center"/>
    </xf>
    <xf numFmtId="0" fontId="11" fillId="2" borderId="0" xfId="2" applyFont="1" applyFill="1" applyAlignment="1" applyProtection="1">
      <alignment horizontal="left" vertical="center"/>
    </xf>
    <xf numFmtId="0" fontId="11" fillId="2" borderId="0" xfId="2" applyFont="1" applyFill="1" applyAlignment="1" applyProtection="1">
      <alignment horizontal="left" vertical="center" wrapText="1"/>
    </xf>
    <xf numFmtId="166" fontId="11" fillId="2" borderId="0" xfId="2" applyNumberFormat="1" applyFont="1" applyFill="1" applyAlignment="1" applyProtection="1">
      <alignment horizontal="right" vertical="center"/>
    </xf>
    <xf numFmtId="164" fontId="3" fillId="2" borderId="0" xfId="3" applyNumberFormat="1" applyFont="1" applyFill="1" applyAlignment="1">
      <alignment horizontal="center" vertical="center"/>
    </xf>
    <xf numFmtId="49" fontId="3" fillId="2" borderId="0" xfId="3" applyNumberFormat="1" applyFont="1" applyFill="1" applyAlignment="1">
      <alignment vertical="top"/>
    </xf>
    <xf numFmtId="0" fontId="3" fillId="2" borderId="0" xfId="3" applyFont="1" applyFill="1" applyAlignment="1">
      <alignment vertical="center" wrapText="1"/>
    </xf>
    <xf numFmtId="165" fontId="3" fillId="2" borderId="0" xfId="3" applyNumberFormat="1" applyFont="1" applyFill="1" applyAlignment="1">
      <alignment horizontal="right" vertical="center"/>
    </xf>
    <xf numFmtId="4" fontId="3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>
      <alignment vertical="center" wrapText="1"/>
    </xf>
    <xf numFmtId="165" fontId="6" fillId="2" borderId="0" xfId="3" applyNumberFormat="1" applyFont="1" applyFill="1" applyAlignment="1">
      <alignment horizontal="right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vertical="center" wrapText="1"/>
    </xf>
    <xf numFmtId="165" fontId="5" fillId="2" borderId="0" xfId="3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ěna" xfId="1" builtinId="4"/>
    <cellStyle name="Normální" xfId="0" builtinId="0"/>
    <cellStyle name="Normální 14" xfId="3" xr:uid="{F4600C1F-1470-4802-B566-79F8DC02BE95}"/>
    <cellStyle name="Normální 2" xfId="2" xr:uid="{548D8496-BD88-4507-9181-1CF6E39F3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E898-8362-4996-87A0-840BBB2DB1CA}">
  <dimension ref="A3:I268"/>
  <sheetViews>
    <sheetView tabSelected="1" topLeftCell="A234" zoomScale="76" zoomScaleNormal="76" workbookViewId="0">
      <selection activeCell="H6" sqref="H6:H268"/>
    </sheetView>
  </sheetViews>
  <sheetFormatPr defaultRowHeight="14.4" x14ac:dyDescent="0.3"/>
  <cols>
    <col min="1" max="4" width="8.88671875" style="1"/>
    <col min="5" max="5" width="53.33203125" style="1" customWidth="1"/>
    <col min="6" max="6" width="8" style="1" customWidth="1"/>
    <col min="7" max="7" width="8.88671875" style="1"/>
    <col min="8" max="8" width="10" style="1" bestFit="1" customWidth="1"/>
    <col min="9" max="9" width="21.44140625" style="1" customWidth="1"/>
  </cols>
  <sheetData>
    <row r="3" spans="1:9" x14ac:dyDescent="0.3">
      <c r="A3" s="51" t="s">
        <v>217</v>
      </c>
      <c r="B3" s="51"/>
      <c r="C3" s="51"/>
      <c r="D3" s="51"/>
      <c r="E3" s="51"/>
      <c r="F3" s="51"/>
      <c r="G3" s="51"/>
      <c r="H3" s="51"/>
      <c r="I3" s="24">
        <f>I4+I203+I215+I226+I262</f>
        <v>0</v>
      </c>
    </row>
    <row r="4" spans="1:9" x14ac:dyDescent="0.3">
      <c r="A4" s="49" t="s">
        <v>242</v>
      </c>
      <c r="B4" s="49"/>
      <c r="C4" s="49"/>
      <c r="D4" s="49"/>
      <c r="E4" s="49"/>
      <c r="F4" s="49"/>
      <c r="G4" s="49"/>
      <c r="H4" s="50"/>
      <c r="I4" s="24">
        <f>SUM(I6:I200)</f>
        <v>0</v>
      </c>
    </row>
    <row r="5" spans="1:9" x14ac:dyDescent="0.3">
      <c r="I5" s="22"/>
    </row>
    <row r="6" spans="1:9" ht="19.95" customHeight="1" x14ac:dyDescent="0.3">
      <c r="A6" s="2">
        <v>23</v>
      </c>
      <c r="B6" s="2" t="s">
        <v>0</v>
      </c>
      <c r="C6" s="2" t="s">
        <v>1</v>
      </c>
      <c r="D6" s="3" t="s">
        <v>2</v>
      </c>
      <c r="E6" s="4" t="s">
        <v>3</v>
      </c>
      <c r="F6" s="2" t="s">
        <v>4</v>
      </c>
      <c r="G6" s="5">
        <v>3.6160000000000001</v>
      </c>
      <c r="H6" s="6">
        <v>0</v>
      </c>
      <c r="I6" s="6">
        <f>ROUND(G6*H6,2)</f>
        <v>0</v>
      </c>
    </row>
    <row r="7" spans="1:9" ht="19.95" customHeight="1" x14ac:dyDescent="0.3">
      <c r="A7" s="7"/>
      <c r="B7" s="7"/>
      <c r="C7" s="7"/>
      <c r="D7" s="8" t="s">
        <v>5</v>
      </c>
      <c r="E7" s="9" t="s">
        <v>6</v>
      </c>
      <c r="F7" s="8"/>
      <c r="G7" s="10">
        <v>0</v>
      </c>
      <c r="H7" s="6">
        <v>0</v>
      </c>
      <c r="I7" s="8"/>
    </row>
    <row r="8" spans="1:9" ht="19.95" customHeight="1" x14ac:dyDescent="0.3">
      <c r="A8" s="7"/>
      <c r="B8" s="7"/>
      <c r="C8" s="7"/>
      <c r="D8" s="11" t="s">
        <v>5</v>
      </c>
      <c r="E8" s="12" t="s">
        <v>7</v>
      </c>
      <c r="F8" s="11"/>
      <c r="G8" s="13">
        <v>2.8479999999999999</v>
      </c>
      <c r="H8" s="6">
        <v>0</v>
      </c>
      <c r="I8" s="11"/>
    </row>
    <row r="9" spans="1:9" ht="19.95" customHeight="1" x14ac:dyDescent="0.3">
      <c r="A9" s="7"/>
      <c r="B9" s="7"/>
      <c r="C9" s="7"/>
      <c r="D9" s="8" t="s">
        <v>5</v>
      </c>
      <c r="E9" s="9" t="s">
        <v>8</v>
      </c>
      <c r="F9" s="8"/>
      <c r="G9" s="10">
        <v>0</v>
      </c>
      <c r="H9" s="6">
        <v>0</v>
      </c>
      <c r="I9" s="8"/>
    </row>
    <row r="10" spans="1:9" ht="19.95" customHeight="1" x14ac:dyDescent="0.3">
      <c r="A10" s="7"/>
      <c r="B10" s="7"/>
      <c r="C10" s="7"/>
      <c r="D10" s="11" t="s">
        <v>5</v>
      </c>
      <c r="E10" s="12" t="s">
        <v>9</v>
      </c>
      <c r="F10" s="11"/>
      <c r="G10" s="13">
        <v>0.76800000000000002</v>
      </c>
      <c r="H10" s="6">
        <v>0</v>
      </c>
      <c r="I10" s="11"/>
    </row>
    <row r="11" spans="1:9" ht="19.95" customHeight="1" x14ac:dyDescent="0.3">
      <c r="A11" s="7"/>
      <c r="B11" s="7"/>
      <c r="C11" s="7"/>
      <c r="D11" s="14" t="s">
        <v>5</v>
      </c>
      <c r="E11" s="15" t="s">
        <v>10</v>
      </c>
      <c r="F11" s="14"/>
      <c r="G11" s="16">
        <v>3.6160000000000001</v>
      </c>
      <c r="H11" s="6">
        <v>0</v>
      </c>
      <c r="I11" s="14"/>
    </row>
    <row r="12" spans="1:9" ht="19.95" customHeight="1" x14ac:dyDescent="0.3">
      <c r="A12" s="2">
        <v>24</v>
      </c>
      <c r="B12" s="2" t="s">
        <v>0</v>
      </c>
      <c r="C12" s="2" t="s">
        <v>1</v>
      </c>
      <c r="D12" s="3" t="s">
        <v>11</v>
      </c>
      <c r="E12" s="4" t="s">
        <v>12</v>
      </c>
      <c r="F12" s="2" t="s">
        <v>4</v>
      </c>
      <c r="G12" s="5">
        <v>21.753</v>
      </c>
      <c r="H12" s="6">
        <v>0</v>
      </c>
      <c r="I12" s="6">
        <f>ROUND(G12*H12,2)</f>
        <v>0</v>
      </c>
    </row>
    <row r="13" spans="1:9" ht="19.95" customHeight="1" x14ac:dyDescent="0.3">
      <c r="A13" s="7"/>
      <c r="B13" s="7"/>
      <c r="C13" s="7"/>
      <c r="D13" s="11" t="s">
        <v>5</v>
      </c>
      <c r="E13" s="12" t="s">
        <v>13</v>
      </c>
      <c r="F13" s="11"/>
      <c r="G13" s="13">
        <v>8.4109999999999996</v>
      </c>
      <c r="H13" s="6">
        <v>0</v>
      </c>
      <c r="I13" s="11"/>
    </row>
    <row r="14" spans="1:9" ht="19.95" customHeight="1" x14ac:dyDescent="0.3">
      <c r="A14" s="7"/>
      <c r="B14" s="7"/>
      <c r="C14" s="7"/>
      <c r="D14" s="11" t="s">
        <v>5</v>
      </c>
      <c r="E14" s="12" t="s">
        <v>14</v>
      </c>
      <c r="F14" s="11"/>
      <c r="G14" s="13">
        <v>5.048</v>
      </c>
      <c r="H14" s="6">
        <v>0</v>
      </c>
      <c r="I14" s="11"/>
    </row>
    <row r="15" spans="1:9" ht="19.95" customHeight="1" x14ac:dyDescent="0.3">
      <c r="A15" s="7"/>
      <c r="B15" s="7"/>
      <c r="C15" s="7"/>
      <c r="D15" s="11" t="s">
        <v>5</v>
      </c>
      <c r="E15" s="12" t="s">
        <v>15</v>
      </c>
      <c r="F15" s="11"/>
      <c r="G15" s="13">
        <v>3.8239999999999998</v>
      </c>
      <c r="H15" s="6">
        <v>0</v>
      </c>
      <c r="I15" s="11"/>
    </row>
    <row r="16" spans="1:9" ht="19.95" customHeight="1" x14ac:dyDescent="0.3">
      <c r="A16" s="7"/>
      <c r="B16" s="7"/>
      <c r="C16" s="7"/>
      <c r="D16" s="11" t="s">
        <v>5</v>
      </c>
      <c r="E16" s="12" t="s">
        <v>16</v>
      </c>
      <c r="F16" s="11"/>
      <c r="G16" s="13">
        <v>4.47</v>
      </c>
      <c r="H16" s="6">
        <v>0</v>
      </c>
      <c r="I16" s="11"/>
    </row>
    <row r="17" spans="1:9" ht="19.95" customHeight="1" x14ac:dyDescent="0.3">
      <c r="A17" s="7"/>
      <c r="B17" s="7"/>
      <c r="C17" s="7"/>
      <c r="D17" s="14" t="s">
        <v>5</v>
      </c>
      <c r="E17" s="15" t="s">
        <v>10</v>
      </c>
      <c r="F17" s="14"/>
      <c r="G17" s="16">
        <v>21.753</v>
      </c>
      <c r="H17" s="6">
        <v>0</v>
      </c>
      <c r="I17" s="14"/>
    </row>
    <row r="18" spans="1:9" ht="19.95" customHeight="1" x14ac:dyDescent="0.3">
      <c r="A18" s="2">
        <v>25</v>
      </c>
      <c r="B18" s="2" t="s">
        <v>0</v>
      </c>
      <c r="C18" s="2" t="s">
        <v>1</v>
      </c>
      <c r="D18" s="3" t="s">
        <v>17</v>
      </c>
      <c r="E18" s="4" t="s">
        <v>18</v>
      </c>
      <c r="F18" s="2" t="s">
        <v>19</v>
      </c>
      <c r="G18" s="5">
        <v>78.692999999999998</v>
      </c>
      <c r="H18" s="6">
        <v>0</v>
      </c>
      <c r="I18" s="6">
        <f>ROUND(G18*H18,2)</f>
        <v>0</v>
      </c>
    </row>
    <row r="19" spans="1:9" ht="19.95" customHeight="1" x14ac:dyDescent="0.3">
      <c r="A19" s="7"/>
      <c r="B19" s="7"/>
      <c r="C19" s="7"/>
      <c r="D19" s="11" t="s">
        <v>5</v>
      </c>
      <c r="E19" s="12" t="s">
        <v>20</v>
      </c>
      <c r="F19" s="11"/>
      <c r="G19" s="13">
        <v>11.391999999999999</v>
      </c>
      <c r="H19" s="6">
        <v>0</v>
      </c>
      <c r="I19" s="11"/>
    </row>
    <row r="20" spans="1:9" ht="19.95" customHeight="1" x14ac:dyDescent="0.3">
      <c r="A20" s="7"/>
      <c r="B20" s="7"/>
      <c r="C20" s="7"/>
      <c r="D20" s="11" t="s">
        <v>5</v>
      </c>
      <c r="E20" s="12" t="s">
        <v>21</v>
      </c>
      <c r="F20" s="11"/>
      <c r="G20" s="13">
        <v>1.92</v>
      </c>
      <c r="H20" s="6">
        <v>0</v>
      </c>
      <c r="I20" s="11"/>
    </row>
    <row r="21" spans="1:9" ht="19.95" customHeight="1" x14ac:dyDescent="0.3">
      <c r="A21" s="7"/>
      <c r="B21" s="7"/>
      <c r="C21" s="7"/>
      <c r="D21" s="8" t="s">
        <v>5</v>
      </c>
      <c r="E21" s="9" t="s">
        <v>22</v>
      </c>
      <c r="F21" s="8"/>
      <c r="G21" s="10">
        <v>0</v>
      </c>
      <c r="H21" s="6">
        <v>0</v>
      </c>
      <c r="I21" s="8"/>
    </row>
    <row r="22" spans="1:9" ht="19.95" customHeight="1" x14ac:dyDescent="0.3">
      <c r="A22" s="7"/>
      <c r="B22" s="7"/>
      <c r="C22" s="7"/>
      <c r="D22" s="11" t="s">
        <v>5</v>
      </c>
      <c r="E22" s="12" t="s">
        <v>23</v>
      </c>
      <c r="F22" s="11"/>
      <c r="G22" s="13">
        <v>65.381</v>
      </c>
      <c r="H22" s="6">
        <v>0</v>
      </c>
      <c r="I22" s="11"/>
    </row>
    <row r="23" spans="1:9" ht="19.95" customHeight="1" x14ac:dyDescent="0.3">
      <c r="A23" s="7"/>
      <c r="B23" s="7"/>
      <c r="C23" s="7"/>
      <c r="D23" s="14" t="s">
        <v>5</v>
      </c>
      <c r="E23" s="15" t="s">
        <v>10</v>
      </c>
      <c r="F23" s="14"/>
      <c r="G23" s="16">
        <v>78.692999999999998</v>
      </c>
      <c r="H23" s="6">
        <v>0</v>
      </c>
      <c r="I23" s="14"/>
    </row>
    <row r="24" spans="1:9" ht="19.95" customHeight="1" x14ac:dyDescent="0.3">
      <c r="A24" s="2">
        <v>26</v>
      </c>
      <c r="B24" s="2" t="s">
        <v>0</v>
      </c>
      <c r="C24" s="2" t="s">
        <v>1</v>
      </c>
      <c r="D24" s="3" t="s">
        <v>24</v>
      </c>
      <c r="E24" s="4" t="s">
        <v>25</v>
      </c>
      <c r="F24" s="2" t="s">
        <v>19</v>
      </c>
      <c r="G24" s="5">
        <v>13.311999999999999</v>
      </c>
      <c r="H24" s="6">
        <v>0</v>
      </c>
      <c r="I24" s="6">
        <f>ROUND(G24*H24,2)</f>
        <v>0</v>
      </c>
    </row>
    <row r="25" spans="1:9" ht="19.95" customHeight="1" x14ac:dyDescent="0.3">
      <c r="A25" s="2">
        <v>27</v>
      </c>
      <c r="B25" s="2" t="s">
        <v>0</v>
      </c>
      <c r="C25" s="2" t="s">
        <v>1</v>
      </c>
      <c r="D25" s="3" t="s">
        <v>26</v>
      </c>
      <c r="E25" s="4" t="s">
        <v>27</v>
      </c>
      <c r="F25" s="2" t="s">
        <v>28</v>
      </c>
      <c r="G25" s="5">
        <v>0.193</v>
      </c>
      <c r="H25" s="6">
        <v>0</v>
      </c>
      <c r="I25" s="6">
        <f>ROUND(G25*H25,2)</f>
        <v>0</v>
      </c>
    </row>
    <row r="26" spans="1:9" ht="19.95" customHeight="1" x14ac:dyDescent="0.3">
      <c r="A26" s="7"/>
      <c r="B26" s="7"/>
      <c r="C26" s="7"/>
      <c r="D26" s="8" t="s">
        <v>5</v>
      </c>
      <c r="E26" s="9" t="s">
        <v>29</v>
      </c>
      <c r="F26" s="8"/>
      <c r="G26" s="10">
        <v>0</v>
      </c>
      <c r="H26" s="6">
        <v>0</v>
      </c>
      <c r="I26" s="8"/>
    </row>
    <row r="27" spans="1:9" ht="19.95" customHeight="1" x14ac:dyDescent="0.3">
      <c r="A27" s="7"/>
      <c r="B27" s="7"/>
      <c r="C27" s="7"/>
      <c r="D27" s="11" t="s">
        <v>5</v>
      </c>
      <c r="E27" s="12" t="s">
        <v>30</v>
      </c>
      <c r="F27" s="11"/>
      <c r="G27" s="13">
        <v>0.193</v>
      </c>
      <c r="H27" s="6">
        <v>0</v>
      </c>
      <c r="I27" s="11"/>
    </row>
    <row r="28" spans="1:9" ht="19.95" customHeight="1" x14ac:dyDescent="0.3">
      <c r="A28" s="7"/>
      <c r="B28" s="7"/>
      <c r="C28" s="7"/>
      <c r="D28" s="14" t="s">
        <v>5</v>
      </c>
      <c r="E28" s="15" t="s">
        <v>10</v>
      </c>
      <c r="F28" s="14"/>
      <c r="G28" s="16">
        <v>0.193</v>
      </c>
      <c r="H28" s="6">
        <v>0</v>
      </c>
      <c r="I28" s="14"/>
    </row>
    <row r="29" spans="1:9" ht="19.95" customHeight="1" x14ac:dyDescent="0.3">
      <c r="A29" s="2">
        <v>28</v>
      </c>
      <c r="B29" s="2" t="s">
        <v>0</v>
      </c>
      <c r="C29" s="2" t="s">
        <v>1</v>
      </c>
      <c r="D29" s="3" t="s">
        <v>31</v>
      </c>
      <c r="E29" s="4" t="s">
        <v>32</v>
      </c>
      <c r="F29" s="2" t="s">
        <v>4</v>
      </c>
      <c r="G29" s="5">
        <v>32.64</v>
      </c>
      <c r="H29" s="6">
        <v>0</v>
      </c>
      <c r="I29" s="6">
        <f>ROUND(G29*H29,2)</f>
        <v>0</v>
      </c>
    </row>
    <row r="30" spans="1:9" ht="19.95" customHeight="1" x14ac:dyDescent="0.3">
      <c r="A30" s="7"/>
      <c r="B30" s="7"/>
      <c r="C30" s="7"/>
      <c r="D30" s="11" t="s">
        <v>5</v>
      </c>
      <c r="E30" s="12" t="s">
        <v>33</v>
      </c>
      <c r="F30" s="11"/>
      <c r="G30" s="13">
        <v>23.52</v>
      </c>
      <c r="H30" s="6">
        <v>0</v>
      </c>
      <c r="I30" s="11"/>
    </row>
    <row r="31" spans="1:9" ht="19.95" customHeight="1" x14ac:dyDescent="0.3">
      <c r="A31" s="7"/>
      <c r="B31" s="7"/>
      <c r="C31" s="7"/>
      <c r="D31" s="11" t="s">
        <v>5</v>
      </c>
      <c r="E31" s="12" t="s">
        <v>34</v>
      </c>
      <c r="F31" s="11"/>
      <c r="G31" s="13">
        <v>9.1199999999999992</v>
      </c>
      <c r="H31" s="6">
        <v>0</v>
      </c>
      <c r="I31" s="11"/>
    </row>
    <row r="32" spans="1:9" ht="19.95" customHeight="1" x14ac:dyDescent="0.3">
      <c r="A32" s="7"/>
      <c r="B32" s="7"/>
      <c r="C32" s="7"/>
      <c r="D32" s="14" t="s">
        <v>5</v>
      </c>
      <c r="E32" s="15" t="s">
        <v>10</v>
      </c>
      <c r="F32" s="14"/>
      <c r="G32" s="16">
        <v>32.64</v>
      </c>
      <c r="H32" s="6">
        <v>0</v>
      </c>
      <c r="I32" s="14"/>
    </row>
    <row r="33" spans="1:9" ht="19.95" customHeight="1" x14ac:dyDescent="0.3">
      <c r="A33" s="2">
        <v>29</v>
      </c>
      <c r="B33" s="2" t="s">
        <v>0</v>
      </c>
      <c r="C33" s="2" t="s">
        <v>1</v>
      </c>
      <c r="D33" s="3" t="s">
        <v>35</v>
      </c>
      <c r="E33" s="4" t="s">
        <v>36</v>
      </c>
      <c r="F33" s="2" t="s">
        <v>19</v>
      </c>
      <c r="G33" s="5">
        <v>56</v>
      </c>
      <c r="H33" s="6">
        <v>0</v>
      </c>
      <c r="I33" s="6">
        <f>ROUND(G33*H33,2)</f>
        <v>0</v>
      </c>
    </row>
    <row r="34" spans="1:9" ht="19.95" customHeight="1" x14ac:dyDescent="0.3">
      <c r="A34" s="7"/>
      <c r="B34" s="7"/>
      <c r="C34" s="7"/>
      <c r="D34" s="8" t="s">
        <v>5</v>
      </c>
      <c r="E34" s="9" t="s">
        <v>37</v>
      </c>
      <c r="F34" s="8"/>
      <c r="G34" s="10">
        <v>0</v>
      </c>
      <c r="H34" s="6">
        <v>0</v>
      </c>
      <c r="I34" s="8"/>
    </row>
    <row r="35" spans="1:9" ht="19.95" customHeight="1" x14ac:dyDescent="0.3">
      <c r="A35" s="7"/>
      <c r="B35" s="7"/>
      <c r="C35" s="7"/>
      <c r="D35" s="11" t="s">
        <v>5</v>
      </c>
      <c r="E35" s="12" t="s">
        <v>38</v>
      </c>
      <c r="F35" s="11"/>
      <c r="G35" s="13">
        <v>56</v>
      </c>
      <c r="H35" s="6">
        <v>0</v>
      </c>
      <c r="I35" s="11"/>
    </row>
    <row r="36" spans="1:9" ht="19.95" customHeight="1" x14ac:dyDescent="0.3">
      <c r="A36" s="7"/>
      <c r="B36" s="7"/>
      <c r="C36" s="7"/>
      <c r="D36" s="14" t="s">
        <v>5</v>
      </c>
      <c r="E36" s="15" t="s">
        <v>10</v>
      </c>
      <c r="F36" s="14"/>
      <c r="G36" s="16">
        <v>56</v>
      </c>
      <c r="H36" s="6">
        <v>0</v>
      </c>
      <c r="I36" s="14"/>
    </row>
    <row r="37" spans="1:9" ht="19.95" customHeight="1" x14ac:dyDescent="0.3">
      <c r="A37" s="2">
        <v>30</v>
      </c>
      <c r="B37" s="2" t="s">
        <v>0</v>
      </c>
      <c r="C37" s="2" t="s">
        <v>1</v>
      </c>
      <c r="D37" s="3" t="s">
        <v>39</v>
      </c>
      <c r="E37" s="4" t="s">
        <v>40</v>
      </c>
      <c r="F37" s="2" t="s">
        <v>19</v>
      </c>
      <c r="G37" s="5">
        <v>56</v>
      </c>
      <c r="H37" s="6">
        <v>0</v>
      </c>
      <c r="I37" s="6">
        <f>ROUND(G37*H37,2)</f>
        <v>0</v>
      </c>
    </row>
    <row r="38" spans="1:9" ht="19.95" customHeight="1" x14ac:dyDescent="0.3">
      <c r="A38" s="2">
        <v>31</v>
      </c>
      <c r="B38" s="2" t="s">
        <v>0</v>
      </c>
      <c r="C38" s="2" t="s">
        <v>1</v>
      </c>
      <c r="D38" s="3" t="s">
        <v>41</v>
      </c>
      <c r="E38" s="4" t="s">
        <v>42</v>
      </c>
      <c r="F38" s="2" t="s">
        <v>28</v>
      </c>
      <c r="G38" s="5">
        <v>1.1659999999999999</v>
      </c>
      <c r="H38" s="6">
        <v>0</v>
      </c>
      <c r="I38" s="6">
        <f>ROUND(G38*H38,2)</f>
        <v>0</v>
      </c>
    </row>
    <row r="39" spans="1:9" x14ac:dyDescent="0.3">
      <c r="A39" s="2">
        <v>37</v>
      </c>
      <c r="B39" s="2" t="s">
        <v>0</v>
      </c>
      <c r="C39" s="2" t="s">
        <v>1</v>
      </c>
      <c r="D39" s="3" t="s">
        <v>43</v>
      </c>
      <c r="E39" s="4" t="s">
        <v>44</v>
      </c>
      <c r="F39" s="2" t="s">
        <v>4</v>
      </c>
      <c r="G39" s="5">
        <v>23.32</v>
      </c>
      <c r="H39" s="6">
        <v>0</v>
      </c>
      <c r="I39" s="6">
        <f>ROUND(G39*H39,2)</f>
        <v>0</v>
      </c>
    </row>
    <row r="40" spans="1:9" x14ac:dyDescent="0.3">
      <c r="A40" s="7"/>
      <c r="B40" s="7"/>
      <c r="C40" s="7"/>
      <c r="D40" s="11" t="s">
        <v>5</v>
      </c>
      <c r="E40" s="12" t="s">
        <v>45</v>
      </c>
      <c r="F40" s="11"/>
      <c r="G40" s="13">
        <v>92.02</v>
      </c>
      <c r="H40" s="6">
        <v>0</v>
      </c>
      <c r="I40" s="11"/>
    </row>
    <row r="41" spans="1:9" x14ac:dyDescent="0.3">
      <c r="A41" s="7"/>
      <c r="B41" s="7"/>
      <c r="C41" s="7"/>
      <c r="D41" s="11" t="s">
        <v>5</v>
      </c>
      <c r="E41" s="12" t="s">
        <v>46</v>
      </c>
      <c r="F41" s="11"/>
      <c r="G41" s="13">
        <v>18.468</v>
      </c>
      <c r="H41" s="6">
        <v>0</v>
      </c>
      <c r="I41" s="11"/>
    </row>
    <row r="42" spans="1:9" x14ac:dyDescent="0.3">
      <c r="A42" s="7"/>
      <c r="B42" s="7"/>
      <c r="C42" s="7"/>
      <c r="D42" s="11" t="s">
        <v>5</v>
      </c>
      <c r="E42" s="12" t="s">
        <v>47</v>
      </c>
      <c r="F42" s="11"/>
      <c r="G42" s="13">
        <v>6.1120000000000001</v>
      </c>
      <c r="H42" s="6">
        <v>0</v>
      </c>
      <c r="I42" s="11"/>
    </row>
    <row r="43" spans="1:9" x14ac:dyDescent="0.3">
      <c r="A43" s="7"/>
      <c r="B43" s="7"/>
      <c r="C43" s="7"/>
      <c r="D43" s="14" t="s">
        <v>5</v>
      </c>
      <c r="E43" s="15" t="s">
        <v>10</v>
      </c>
      <c r="F43" s="14"/>
      <c r="G43" s="16">
        <v>116.6</v>
      </c>
      <c r="H43" s="6">
        <v>0</v>
      </c>
      <c r="I43" s="14"/>
    </row>
    <row r="44" spans="1:9" x14ac:dyDescent="0.3">
      <c r="A44" s="7"/>
      <c r="B44" s="7"/>
      <c r="C44" s="7"/>
      <c r="D44" s="11" t="s">
        <v>5</v>
      </c>
      <c r="E44" s="12" t="s">
        <v>48</v>
      </c>
      <c r="F44" s="11"/>
      <c r="G44" s="13">
        <v>23.32</v>
      </c>
      <c r="H44" s="6">
        <v>0</v>
      </c>
      <c r="I44" s="11"/>
    </row>
    <row r="45" spans="1:9" x14ac:dyDescent="0.3">
      <c r="A45" s="2">
        <v>38</v>
      </c>
      <c r="B45" s="2" t="s">
        <v>0</v>
      </c>
      <c r="C45" s="2" t="s">
        <v>1</v>
      </c>
      <c r="D45" s="3" t="s">
        <v>49</v>
      </c>
      <c r="E45" s="4" t="s">
        <v>50</v>
      </c>
      <c r="F45" s="2" t="s">
        <v>19</v>
      </c>
      <c r="G45" s="5">
        <v>236.874</v>
      </c>
      <c r="H45" s="6">
        <v>0</v>
      </c>
      <c r="I45" s="6">
        <f>ROUND(G45*H45,2)</f>
        <v>0</v>
      </c>
    </row>
    <row r="46" spans="1:9" x14ac:dyDescent="0.3">
      <c r="A46" s="7"/>
      <c r="B46" s="7"/>
      <c r="C46" s="7"/>
      <c r="D46" s="11" t="s">
        <v>5</v>
      </c>
      <c r="E46" s="12" t="s">
        <v>51</v>
      </c>
      <c r="F46" s="11"/>
      <c r="G46" s="13">
        <v>233.2</v>
      </c>
      <c r="H46" s="6">
        <v>0</v>
      </c>
      <c r="I46" s="11"/>
    </row>
    <row r="47" spans="1:9" x14ac:dyDescent="0.3">
      <c r="A47" s="7"/>
      <c r="B47" s="7"/>
      <c r="C47" s="7"/>
      <c r="D47" s="11" t="s">
        <v>5</v>
      </c>
      <c r="E47" s="12" t="s">
        <v>52</v>
      </c>
      <c r="F47" s="11"/>
      <c r="G47" s="13">
        <v>3.6739999999999999</v>
      </c>
      <c r="H47" s="6">
        <v>0</v>
      </c>
      <c r="I47" s="11"/>
    </row>
    <row r="48" spans="1:9" x14ac:dyDescent="0.3">
      <c r="A48" s="7"/>
      <c r="B48" s="7"/>
      <c r="C48" s="7"/>
      <c r="D48" s="14" t="s">
        <v>5</v>
      </c>
      <c r="E48" s="15" t="s">
        <v>10</v>
      </c>
      <c r="F48" s="14"/>
      <c r="G48" s="16">
        <v>236.874</v>
      </c>
      <c r="H48" s="6">
        <v>0</v>
      </c>
      <c r="I48" s="14"/>
    </row>
    <row r="49" spans="1:9" x14ac:dyDescent="0.3">
      <c r="A49" s="2">
        <v>39</v>
      </c>
      <c r="B49" s="2" t="s">
        <v>0</v>
      </c>
      <c r="C49" s="2" t="s">
        <v>1</v>
      </c>
      <c r="D49" s="3" t="s">
        <v>53</v>
      </c>
      <c r="E49" s="4" t="s">
        <v>54</v>
      </c>
      <c r="F49" s="2" t="s">
        <v>19</v>
      </c>
      <c r="G49" s="5">
        <v>236.874</v>
      </c>
      <c r="H49" s="6">
        <v>0</v>
      </c>
      <c r="I49" s="6">
        <f>ROUND(G49*H49,2)</f>
        <v>0</v>
      </c>
    </row>
    <row r="50" spans="1:9" ht="20.399999999999999" x14ac:dyDescent="0.3">
      <c r="A50" s="2">
        <v>40</v>
      </c>
      <c r="B50" s="2" t="s">
        <v>0</v>
      </c>
      <c r="C50" s="2" t="s">
        <v>1</v>
      </c>
      <c r="D50" s="3" t="s">
        <v>55</v>
      </c>
      <c r="E50" s="4" t="s">
        <v>56</v>
      </c>
      <c r="F50" s="2" t="s">
        <v>28</v>
      </c>
      <c r="G50" s="5">
        <v>5.6120000000000001</v>
      </c>
      <c r="H50" s="6">
        <v>0</v>
      </c>
      <c r="I50" s="6">
        <f>ROUND(G50*H50,2)</f>
        <v>0</v>
      </c>
    </row>
    <row r="51" spans="1:9" x14ac:dyDescent="0.3">
      <c r="A51" s="7"/>
      <c r="B51" s="7"/>
      <c r="C51" s="7"/>
      <c r="D51" s="8" t="s">
        <v>5</v>
      </c>
      <c r="E51" s="9" t="s">
        <v>57</v>
      </c>
      <c r="F51" s="8"/>
      <c r="G51" s="10">
        <v>0</v>
      </c>
      <c r="H51" s="6">
        <v>0</v>
      </c>
      <c r="I51" s="8"/>
    </row>
    <row r="52" spans="1:9" x14ac:dyDescent="0.3">
      <c r="A52" s="7"/>
      <c r="B52" s="7"/>
      <c r="C52" s="7"/>
      <c r="D52" s="11" t="s">
        <v>5</v>
      </c>
      <c r="E52" s="12" t="s">
        <v>58</v>
      </c>
      <c r="F52" s="11"/>
      <c r="G52" s="13">
        <v>5.6120000000000001</v>
      </c>
      <c r="H52" s="6">
        <v>0</v>
      </c>
      <c r="I52" s="11"/>
    </row>
    <row r="53" spans="1:9" ht="20.399999999999999" x14ac:dyDescent="0.3">
      <c r="A53" s="2">
        <v>41</v>
      </c>
      <c r="B53" s="2" t="s">
        <v>0</v>
      </c>
      <c r="C53" s="2" t="s">
        <v>1</v>
      </c>
      <c r="D53" s="3" t="s">
        <v>59</v>
      </c>
      <c r="E53" s="4" t="s">
        <v>60</v>
      </c>
      <c r="F53" s="2" t="s">
        <v>19</v>
      </c>
      <c r="G53" s="5">
        <v>1.21</v>
      </c>
      <c r="H53" s="6">
        <v>0</v>
      </c>
      <c r="I53" s="6">
        <f>ROUND(G53*H53,2)</f>
        <v>0</v>
      </c>
    </row>
    <row r="54" spans="1:9" x14ac:dyDescent="0.3">
      <c r="A54" s="7"/>
      <c r="B54" s="7"/>
      <c r="C54" s="7"/>
      <c r="D54" s="11" t="s">
        <v>5</v>
      </c>
      <c r="E54" s="12" t="s">
        <v>61</v>
      </c>
      <c r="F54" s="11"/>
      <c r="G54" s="13">
        <v>1.21</v>
      </c>
      <c r="H54" s="6">
        <v>0</v>
      </c>
      <c r="I54" s="11"/>
    </row>
    <row r="55" spans="1:9" x14ac:dyDescent="0.3">
      <c r="A55" s="2">
        <v>47</v>
      </c>
      <c r="B55" s="2" t="s">
        <v>0</v>
      </c>
      <c r="C55" s="2" t="s">
        <v>1</v>
      </c>
      <c r="D55" s="3" t="s">
        <v>62</v>
      </c>
      <c r="E55" s="4" t="s">
        <v>63</v>
      </c>
      <c r="F55" s="2" t="s">
        <v>4</v>
      </c>
      <c r="G55" s="5">
        <v>9.9860000000000007</v>
      </c>
      <c r="H55" s="6">
        <v>0</v>
      </c>
      <c r="I55" s="6">
        <f>ROUND(G55*H55,2)</f>
        <v>0</v>
      </c>
    </row>
    <row r="56" spans="1:9" x14ac:dyDescent="0.3">
      <c r="A56" s="7"/>
      <c r="B56" s="7"/>
      <c r="C56" s="7"/>
      <c r="D56" s="8" t="s">
        <v>5</v>
      </c>
      <c r="E56" s="9" t="s">
        <v>37</v>
      </c>
      <c r="F56" s="8"/>
      <c r="G56" s="10">
        <v>0</v>
      </c>
      <c r="H56" s="6">
        <v>0</v>
      </c>
      <c r="I56" s="8"/>
    </row>
    <row r="57" spans="1:9" x14ac:dyDescent="0.3">
      <c r="A57" s="7"/>
      <c r="B57" s="7"/>
      <c r="C57" s="7"/>
      <c r="D57" s="11" t="s">
        <v>5</v>
      </c>
      <c r="E57" s="12" t="s">
        <v>64</v>
      </c>
      <c r="F57" s="11"/>
      <c r="G57" s="13">
        <v>1.823</v>
      </c>
      <c r="H57" s="6">
        <v>0</v>
      </c>
      <c r="I57" s="11"/>
    </row>
    <row r="58" spans="1:9" x14ac:dyDescent="0.3">
      <c r="A58" s="7"/>
      <c r="B58" s="7"/>
      <c r="C58" s="7"/>
      <c r="D58" s="11" t="s">
        <v>5</v>
      </c>
      <c r="E58" s="12" t="s">
        <v>65</v>
      </c>
      <c r="F58" s="11"/>
      <c r="G58" s="13">
        <v>1.946</v>
      </c>
      <c r="H58" s="6">
        <v>0</v>
      </c>
      <c r="I58" s="11"/>
    </row>
    <row r="59" spans="1:9" x14ac:dyDescent="0.3">
      <c r="A59" s="7"/>
      <c r="B59" s="7"/>
      <c r="C59" s="7"/>
      <c r="D59" s="11" t="s">
        <v>5</v>
      </c>
      <c r="E59" s="12" t="s">
        <v>66</v>
      </c>
      <c r="F59" s="11"/>
      <c r="G59" s="13">
        <v>1.177</v>
      </c>
      <c r="H59" s="6">
        <v>0</v>
      </c>
      <c r="I59" s="11"/>
    </row>
    <row r="60" spans="1:9" x14ac:dyDescent="0.3">
      <c r="A60" s="7"/>
      <c r="B60" s="7"/>
      <c r="C60" s="7"/>
      <c r="D60" s="8" t="s">
        <v>5</v>
      </c>
      <c r="E60" s="9" t="s">
        <v>22</v>
      </c>
      <c r="F60" s="8"/>
      <c r="G60" s="10">
        <v>0</v>
      </c>
      <c r="H60" s="6">
        <v>0</v>
      </c>
      <c r="I60" s="8"/>
    </row>
    <row r="61" spans="1:9" x14ac:dyDescent="0.3">
      <c r="A61" s="7"/>
      <c r="B61" s="7"/>
      <c r="C61" s="7"/>
      <c r="D61" s="11" t="s">
        <v>5</v>
      </c>
      <c r="E61" s="12" t="s">
        <v>67</v>
      </c>
      <c r="F61" s="11"/>
      <c r="G61" s="13">
        <v>3.2210000000000001</v>
      </c>
      <c r="H61" s="6">
        <v>0</v>
      </c>
      <c r="I61" s="11"/>
    </row>
    <row r="62" spans="1:9" x14ac:dyDescent="0.3">
      <c r="A62" s="7"/>
      <c r="B62" s="7"/>
      <c r="C62" s="7"/>
      <c r="D62" s="8" t="s">
        <v>5</v>
      </c>
      <c r="E62" s="9" t="s">
        <v>68</v>
      </c>
      <c r="F62" s="8"/>
      <c r="G62" s="10">
        <v>0</v>
      </c>
      <c r="H62" s="6">
        <v>0</v>
      </c>
      <c r="I62" s="8"/>
    </row>
    <row r="63" spans="1:9" x14ac:dyDescent="0.3">
      <c r="A63" s="7"/>
      <c r="B63" s="7"/>
      <c r="C63" s="7"/>
      <c r="D63" s="11" t="s">
        <v>5</v>
      </c>
      <c r="E63" s="12" t="s">
        <v>69</v>
      </c>
      <c r="F63" s="11"/>
      <c r="G63" s="13">
        <v>1.819</v>
      </c>
      <c r="H63" s="6">
        <v>0</v>
      </c>
      <c r="I63" s="11"/>
    </row>
    <row r="64" spans="1:9" x14ac:dyDescent="0.3">
      <c r="A64" s="7"/>
      <c r="B64" s="7"/>
      <c r="C64" s="7"/>
      <c r="D64" s="14" t="s">
        <v>5</v>
      </c>
      <c r="E64" s="15" t="s">
        <v>10</v>
      </c>
      <c r="F64" s="14"/>
      <c r="G64" s="16">
        <v>9.9860000000000007</v>
      </c>
      <c r="H64" s="6">
        <v>0</v>
      </c>
      <c r="I64" s="14"/>
    </row>
    <row r="65" spans="1:9" x14ac:dyDescent="0.3">
      <c r="A65" s="2">
        <v>50</v>
      </c>
      <c r="B65" s="2" t="s">
        <v>0</v>
      </c>
      <c r="C65" s="2" t="s">
        <v>1</v>
      </c>
      <c r="D65" s="3" t="s">
        <v>70</v>
      </c>
      <c r="E65" s="4" t="s">
        <v>71</v>
      </c>
      <c r="F65" s="2" t="s">
        <v>19</v>
      </c>
      <c r="G65" s="5">
        <v>89.754999999999995</v>
      </c>
      <c r="H65" s="6">
        <v>0</v>
      </c>
      <c r="I65" s="6">
        <f>ROUND(G65*H65,2)</f>
        <v>0</v>
      </c>
    </row>
    <row r="66" spans="1:9" x14ac:dyDescent="0.3">
      <c r="A66" s="7"/>
      <c r="B66" s="7"/>
      <c r="C66" s="7"/>
      <c r="D66" s="8" t="s">
        <v>5</v>
      </c>
      <c r="E66" s="9" t="s">
        <v>37</v>
      </c>
      <c r="F66" s="8"/>
      <c r="G66" s="10">
        <v>0</v>
      </c>
      <c r="H66" s="6">
        <v>0</v>
      </c>
      <c r="I66" s="8"/>
    </row>
    <row r="67" spans="1:9" x14ac:dyDescent="0.3">
      <c r="A67" s="7"/>
      <c r="B67" s="7"/>
      <c r="C67" s="7"/>
      <c r="D67" s="11" t="s">
        <v>5</v>
      </c>
      <c r="E67" s="12" t="s">
        <v>72</v>
      </c>
      <c r="F67" s="11"/>
      <c r="G67" s="13">
        <v>23.038</v>
      </c>
      <c r="H67" s="6">
        <v>0</v>
      </c>
      <c r="I67" s="11"/>
    </row>
    <row r="68" spans="1:9" x14ac:dyDescent="0.3">
      <c r="A68" s="7"/>
      <c r="B68" s="7"/>
      <c r="C68" s="7"/>
      <c r="D68" s="11" t="s">
        <v>5</v>
      </c>
      <c r="E68" s="12" t="s">
        <v>73</v>
      </c>
      <c r="F68" s="11"/>
      <c r="G68" s="13">
        <v>23.469000000000001</v>
      </c>
      <c r="H68" s="6">
        <v>0</v>
      </c>
      <c r="I68" s="11"/>
    </row>
    <row r="69" spans="1:9" x14ac:dyDescent="0.3">
      <c r="A69" s="7"/>
      <c r="B69" s="7"/>
      <c r="C69" s="7"/>
      <c r="D69" s="8" t="s">
        <v>5</v>
      </c>
      <c r="E69" s="9" t="s">
        <v>22</v>
      </c>
      <c r="F69" s="8"/>
      <c r="G69" s="10">
        <v>0</v>
      </c>
      <c r="H69" s="6">
        <v>0</v>
      </c>
      <c r="I69" s="8"/>
    </row>
    <row r="70" spans="1:9" x14ac:dyDescent="0.3">
      <c r="A70" s="7"/>
      <c r="B70" s="7"/>
      <c r="C70" s="7"/>
      <c r="D70" s="11" t="s">
        <v>5</v>
      </c>
      <c r="E70" s="12" t="s">
        <v>74</v>
      </c>
      <c r="F70" s="11"/>
      <c r="G70" s="13">
        <v>43.247999999999998</v>
      </c>
      <c r="H70" s="6">
        <v>0</v>
      </c>
      <c r="I70" s="11"/>
    </row>
    <row r="71" spans="1:9" x14ac:dyDescent="0.3">
      <c r="A71" s="7"/>
      <c r="B71" s="7"/>
      <c r="C71" s="7"/>
      <c r="D71" s="14" t="s">
        <v>5</v>
      </c>
      <c r="E71" s="15" t="s">
        <v>10</v>
      </c>
      <c r="F71" s="14"/>
      <c r="G71" s="16">
        <v>89.754999999999995</v>
      </c>
      <c r="H71" s="6">
        <v>0</v>
      </c>
      <c r="I71" s="14"/>
    </row>
    <row r="72" spans="1:9" x14ac:dyDescent="0.3">
      <c r="A72" s="2">
        <v>51</v>
      </c>
      <c r="B72" s="2" t="s">
        <v>0</v>
      </c>
      <c r="C72" s="2" t="s">
        <v>1</v>
      </c>
      <c r="D72" s="3" t="s">
        <v>75</v>
      </c>
      <c r="E72" s="4" t="s">
        <v>76</v>
      </c>
      <c r="F72" s="2" t="s">
        <v>19</v>
      </c>
      <c r="G72" s="5">
        <v>89.754999999999995</v>
      </c>
      <c r="H72" s="6">
        <v>0</v>
      </c>
      <c r="I72" s="6">
        <f>ROUND(G72*H72,2)</f>
        <v>0</v>
      </c>
    </row>
    <row r="73" spans="1:9" x14ac:dyDescent="0.3">
      <c r="A73" s="2">
        <v>52</v>
      </c>
      <c r="B73" s="2" t="s">
        <v>0</v>
      </c>
      <c r="C73" s="2" t="s">
        <v>1</v>
      </c>
      <c r="D73" s="3" t="s">
        <v>77</v>
      </c>
      <c r="E73" s="4" t="s">
        <v>78</v>
      </c>
      <c r="F73" s="2" t="s">
        <v>19</v>
      </c>
      <c r="G73" s="5">
        <v>21.533999999999999</v>
      </c>
      <c r="H73" s="6">
        <v>0</v>
      </c>
      <c r="I73" s="6">
        <f>ROUND(G73*H73,2)</f>
        <v>0</v>
      </c>
    </row>
    <row r="74" spans="1:9" x14ac:dyDescent="0.3">
      <c r="A74" s="2">
        <v>53</v>
      </c>
      <c r="B74" s="2" t="s">
        <v>0</v>
      </c>
      <c r="C74" s="2" t="s">
        <v>1</v>
      </c>
      <c r="D74" s="3" t="s">
        <v>79</v>
      </c>
      <c r="E74" s="4" t="s">
        <v>80</v>
      </c>
      <c r="F74" s="2" t="s">
        <v>19</v>
      </c>
      <c r="G74" s="5">
        <v>21.533999999999999</v>
      </c>
      <c r="H74" s="6">
        <v>0</v>
      </c>
      <c r="I74" s="6">
        <f>ROUND(G74*H74,2)</f>
        <v>0</v>
      </c>
    </row>
    <row r="75" spans="1:9" x14ac:dyDescent="0.3">
      <c r="A75" s="7"/>
      <c r="B75" s="7"/>
      <c r="C75" s="7"/>
      <c r="D75" s="11" t="s">
        <v>5</v>
      </c>
      <c r="E75" s="12" t="s">
        <v>81</v>
      </c>
      <c r="F75" s="11"/>
      <c r="G75" s="13">
        <v>21.533999999999999</v>
      </c>
      <c r="H75" s="6">
        <v>0</v>
      </c>
      <c r="I75" s="11"/>
    </row>
    <row r="76" spans="1:9" x14ac:dyDescent="0.3">
      <c r="A76" s="2">
        <v>60</v>
      </c>
      <c r="B76" s="2" t="s">
        <v>0</v>
      </c>
      <c r="C76" s="2" t="s">
        <v>1</v>
      </c>
      <c r="D76" s="3" t="s">
        <v>82</v>
      </c>
      <c r="E76" s="4" t="s">
        <v>83</v>
      </c>
      <c r="F76" s="2" t="s">
        <v>4</v>
      </c>
      <c r="G76" s="5">
        <v>2.63</v>
      </c>
      <c r="H76" s="6">
        <v>0</v>
      </c>
      <c r="I76" s="6">
        <f>ROUND(G76*H76,2)</f>
        <v>0</v>
      </c>
    </row>
    <row r="77" spans="1:9" x14ac:dyDescent="0.3">
      <c r="A77" s="7"/>
      <c r="B77" s="7"/>
      <c r="C77" s="7"/>
      <c r="D77" s="11" t="s">
        <v>5</v>
      </c>
      <c r="E77" s="12" t="s">
        <v>84</v>
      </c>
      <c r="F77" s="11"/>
      <c r="G77" s="13">
        <v>2.63</v>
      </c>
      <c r="H77" s="6">
        <v>0</v>
      </c>
      <c r="I77" s="11"/>
    </row>
    <row r="78" spans="1:9" x14ac:dyDescent="0.3">
      <c r="A78" s="7"/>
      <c r="B78" s="7"/>
      <c r="C78" s="7"/>
      <c r="D78" s="14" t="s">
        <v>5</v>
      </c>
      <c r="E78" s="15" t="s">
        <v>10</v>
      </c>
      <c r="F78" s="14"/>
      <c r="G78" s="16">
        <v>2.63</v>
      </c>
      <c r="H78" s="6">
        <v>0</v>
      </c>
      <c r="I78" s="14"/>
    </row>
    <row r="79" spans="1:9" x14ac:dyDescent="0.3">
      <c r="A79" s="2">
        <v>61</v>
      </c>
      <c r="B79" s="2" t="s">
        <v>0</v>
      </c>
      <c r="C79" s="2" t="s">
        <v>1</v>
      </c>
      <c r="D79" s="3" t="s">
        <v>85</v>
      </c>
      <c r="E79" s="4" t="s">
        <v>86</v>
      </c>
      <c r="F79" s="2" t="s">
        <v>19</v>
      </c>
      <c r="G79" s="5">
        <v>34.479999999999997</v>
      </c>
      <c r="H79" s="6">
        <v>0</v>
      </c>
      <c r="I79" s="6">
        <f>ROUND(G79*H79,2)</f>
        <v>0</v>
      </c>
    </row>
    <row r="80" spans="1:9" x14ac:dyDescent="0.3">
      <c r="A80" s="7"/>
      <c r="B80" s="7"/>
      <c r="C80" s="7"/>
      <c r="D80" s="11" t="s">
        <v>5</v>
      </c>
      <c r="E80" s="12" t="s">
        <v>87</v>
      </c>
      <c r="F80" s="11"/>
      <c r="G80" s="13">
        <v>34.479999999999997</v>
      </c>
      <c r="H80" s="6">
        <v>0</v>
      </c>
      <c r="I80" s="11"/>
    </row>
    <row r="81" spans="1:9" x14ac:dyDescent="0.3">
      <c r="A81" s="7"/>
      <c r="B81" s="7"/>
      <c r="C81" s="7"/>
      <c r="D81" s="14" t="s">
        <v>5</v>
      </c>
      <c r="E81" s="15" t="s">
        <v>10</v>
      </c>
      <c r="F81" s="14"/>
      <c r="G81" s="16">
        <v>34.479999999999997</v>
      </c>
      <c r="H81" s="6">
        <v>0</v>
      </c>
      <c r="I81" s="14"/>
    </row>
    <row r="82" spans="1:9" x14ac:dyDescent="0.3">
      <c r="A82" s="2">
        <v>62</v>
      </c>
      <c r="B82" s="2" t="s">
        <v>0</v>
      </c>
      <c r="C82" s="2" t="s">
        <v>1</v>
      </c>
      <c r="D82" s="3" t="s">
        <v>88</v>
      </c>
      <c r="E82" s="4" t="s">
        <v>89</v>
      </c>
      <c r="F82" s="2" t="s">
        <v>19</v>
      </c>
      <c r="G82" s="5">
        <v>34.479999999999997</v>
      </c>
      <c r="H82" s="6">
        <v>0</v>
      </c>
      <c r="I82" s="6">
        <f>ROUND(G82*H82,2)</f>
        <v>0</v>
      </c>
    </row>
    <row r="83" spans="1:9" x14ac:dyDescent="0.3">
      <c r="A83" s="2">
        <v>66</v>
      </c>
      <c r="B83" s="2" t="s">
        <v>0</v>
      </c>
      <c r="C83" s="2" t="s">
        <v>1</v>
      </c>
      <c r="D83" s="3" t="s">
        <v>90</v>
      </c>
      <c r="E83" s="4" t="s">
        <v>91</v>
      </c>
      <c r="F83" s="2" t="s">
        <v>4</v>
      </c>
      <c r="G83" s="5">
        <v>13.058</v>
      </c>
      <c r="H83" s="6">
        <v>0</v>
      </c>
      <c r="I83" s="6">
        <f>ROUND(G83*H83,2)</f>
        <v>0</v>
      </c>
    </row>
    <row r="84" spans="1:9" x14ac:dyDescent="0.3">
      <c r="A84" s="7"/>
      <c r="B84" s="7"/>
      <c r="C84" s="7"/>
      <c r="D84" s="8" t="s">
        <v>5</v>
      </c>
      <c r="E84" s="9" t="s">
        <v>92</v>
      </c>
      <c r="F84" s="8"/>
      <c r="G84" s="10">
        <v>0</v>
      </c>
      <c r="H84" s="6">
        <v>0</v>
      </c>
      <c r="I84" s="8"/>
    </row>
    <row r="85" spans="1:9" x14ac:dyDescent="0.3">
      <c r="A85" s="7"/>
      <c r="B85" s="7"/>
      <c r="C85" s="7"/>
      <c r="D85" s="11" t="s">
        <v>5</v>
      </c>
      <c r="E85" s="12" t="s">
        <v>93</v>
      </c>
      <c r="F85" s="11"/>
      <c r="G85" s="13">
        <v>6.8959999999999999</v>
      </c>
      <c r="H85" s="6">
        <v>0</v>
      </c>
      <c r="I85" s="11"/>
    </row>
    <row r="86" spans="1:9" x14ac:dyDescent="0.3">
      <c r="A86" s="7"/>
      <c r="B86" s="7"/>
      <c r="C86" s="7"/>
      <c r="D86" s="8" t="s">
        <v>5</v>
      </c>
      <c r="E86" s="9" t="s">
        <v>94</v>
      </c>
      <c r="F86" s="8"/>
      <c r="G86" s="10">
        <v>0</v>
      </c>
      <c r="H86" s="6">
        <v>0</v>
      </c>
      <c r="I86" s="8"/>
    </row>
    <row r="87" spans="1:9" x14ac:dyDescent="0.3">
      <c r="A87" s="7"/>
      <c r="B87" s="7"/>
      <c r="C87" s="7"/>
      <c r="D87" s="11" t="s">
        <v>5</v>
      </c>
      <c r="E87" s="12" t="s">
        <v>95</v>
      </c>
      <c r="F87" s="11"/>
      <c r="G87" s="13">
        <v>0.11799999999999999</v>
      </c>
      <c r="H87" s="6">
        <v>0</v>
      </c>
      <c r="I87" s="11"/>
    </row>
    <row r="88" spans="1:9" x14ac:dyDescent="0.3">
      <c r="A88" s="7"/>
      <c r="B88" s="7"/>
      <c r="C88" s="7"/>
      <c r="D88" s="8" t="s">
        <v>5</v>
      </c>
      <c r="E88" s="9" t="s">
        <v>96</v>
      </c>
      <c r="F88" s="8"/>
      <c r="G88" s="10">
        <v>0</v>
      </c>
      <c r="H88" s="6">
        <v>0</v>
      </c>
      <c r="I88" s="8"/>
    </row>
    <row r="89" spans="1:9" x14ac:dyDescent="0.3">
      <c r="A89" s="7"/>
      <c r="B89" s="7"/>
      <c r="C89" s="7"/>
      <c r="D89" s="11" t="s">
        <v>5</v>
      </c>
      <c r="E89" s="12" t="s">
        <v>97</v>
      </c>
      <c r="F89" s="11"/>
      <c r="G89" s="13">
        <v>6.0439999999999996</v>
      </c>
      <c r="H89" s="6">
        <v>0</v>
      </c>
      <c r="I89" s="11"/>
    </row>
    <row r="90" spans="1:9" x14ac:dyDescent="0.3">
      <c r="A90" s="7"/>
      <c r="B90" s="7"/>
      <c r="C90" s="7"/>
      <c r="D90" s="14" t="s">
        <v>5</v>
      </c>
      <c r="E90" s="15" t="s">
        <v>10</v>
      </c>
      <c r="F90" s="14"/>
      <c r="G90" s="16">
        <v>13.058</v>
      </c>
      <c r="H90" s="6">
        <v>0</v>
      </c>
      <c r="I90" s="14"/>
    </row>
    <row r="91" spans="1:9" x14ac:dyDescent="0.3">
      <c r="A91" s="2">
        <v>67</v>
      </c>
      <c r="B91" s="2" t="s">
        <v>0</v>
      </c>
      <c r="C91" s="2" t="s">
        <v>1</v>
      </c>
      <c r="D91" s="3" t="s">
        <v>98</v>
      </c>
      <c r="E91" s="4" t="s">
        <v>99</v>
      </c>
      <c r="F91" s="2" t="s">
        <v>4</v>
      </c>
      <c r="G91" s="5">
        <v>5.5110000000000001</v>
      </c>
      <c r="H91" s="6">
        <v>0</v>
      </c>
      <c r="I91" s="6">
        <f>ROUND(G91*H91,2)</f>
        <v>0</v>
      </c>
    </row>
    <row r="92" spans="1:9" x14ac:dyDescent="0.3">
      <c r="A92" s="7"/>
      <c r="B92" s="7"/>
      <c r="C92" s="7"/>
      <c r="D92" s="8" t="s">
        <v>5</v>
      </c>
      <c r="E92" s="9" t="s">
        <v>37</v>
      </c>
      <c r="F92" s="8"/>
      <c r="G92" s="10">
        <v>0</v>
      </c>
      <c r="H92" s="6">
        <v>0</v>
      </c>
      <c r="I92" s="8"/>
    </row>
    <row r="93" spans="1:9" x14ac:dyDescent="0.3">
      <c r="A93" s="7"/>
      <c r="B93" s="7"/>
      <c r="C93" s="7"/>
      <c r="D93" s="11" t="s">
        <v>5</v>
      </c>
      <c r="E93" s="12" t="s">
        <v>100</v>
      </c>
      <c r="F93" s="11"/>
      <c r="G93" s="13">
        <v>5.5110000000000001</v>
      </c>
      <c r="H93" s="6">
        <v>0</v>
      </c>
      <c r="I93" s="11"/>
    </row>
    <row r="94" spans="1:9" x14ac:dyDescent="0.3">
      <c r="A94" s="7"/>
      <c r="B94" s="7"/>
      <c r="C94" s="7"/>
      <c r="D94" s="14" t="s">
        <v>5</v>
      </c>
      <c r="E94" s="15" t="s">
        <v>10</v>
      </c>
      <c r="F94" s="14"/>
      <c r="G94" s="16">
        <v>5.5110000000000001</v>
      </c>
      <c r="H94" s="6">
        <v>0</v>
      </c>
      <c r="I94" s="14"/>
    </row>
    <row r="95" spans="1:9" x14ac:dyDescent="0.3">
      <c r="A95" s="2">
        <v>68</v>
      </c>
      <c r="B95" s="2" t="s">
        <v>0</v>
      </c>
      <c r="C95" s="2" t="s">
        <v>1</v>
      </c>
      <c r="D95" s="3" t="s">
        <v>101</v>
      </c>
      <c r="E95" s="4" t="s">
        <v>102</v>
      </c>
      <c r="F95" s="2" t="s">
        <v>4</v>
      </c>
      <c r="G95" s="5">
        <v>11.087999999999999</v>
      </c>
      <c r="H95" s="6">
        <v>0</v>
      </c>
      <c r="I95" s="6">
        <f>ROUND(G95*H95,2)</f>
        <v>0</v>
      </c>
    </row>
    <row r="96" spans="1:9" x14ac:dyDescent="0.3">
      <c r="A96" s="7"/>
      <c r="B96" s="7"/>
      <c r="C96" s="7"/>
      <c r="D96" s="11" t="s">
        <v>5</v>
      </c>
      <c r="E96" s="12" t="s">
        <v>103</v>
      </c>
      <c r="F96" s="11"/>
      <c r="G96" s="13">
        <v>11.087999999999999</v>
      </c>
      <c r="H96" s="6">
        <v>0</v>
      </c>
      <c r="I96" s="11"/>
    </row>
    <row r="97" spans="1:9" x14ac:dyDescent="0.3">
      <c r="A97" s="7"/>
      <c r="B97" s="7"/>
      <c r="C97" s="7"/>
      <c r="D97" s="14" t="s">
        <v>5</v>
      </c>
      <c r="E97" s="15" t="s">
        <v>10</v>
      </c>
      <c r="F97" s="14"/>
      <c r="G97" s="16">
        <v>11.087999999999999</v>
      </c>
      <c r="H97" s="6">
        <v>0</v>
      </c>
      <c r="I97" s="14"/>
    </row>
    <row r="98" spans="1:9" x14ac:dyDescent="0.3">
      <c r="A98" s="2">
        <v>69</v>
      </c>
      <c r="B98" s="2" t="s">
        <v>0</v>
      </c>
      <c r="C98" s="2" t="s">
        <v>1</v>
      </c>
      <c r="D98" s="3" t="s">
        <v>104</v>
      </c>
      <c r="E98" s="4" t="s">
        <v>105</v>
      </c>
      <c r="F98" s="2" t="s">
        <v>4</v>
      </c>
      <c r="G98" s="5">
        <v>0.75600000000000001</v>
      </c>
      <c r="H98" s="6">
        <v>0</v>
      </c>
      <c r="I98" s="6">
        <f>ROUND(G98*H98,2)</f>
        <v>0</v>
      </c>
    </row>
    <row r="99" spans="1:9" x14ac:dyDescent="0.3">
      <c r="A99" s="7"/>
      <c r="B99" s="7"/>
      <c r="C99" s="7"/>
      <c r="D99" s="11" t="s">
        <v>5</v>
      </c>
      <c r="E99" s="12" t="s">
        <v>106</v>
      </c>
      <c r="F99" s="11"/>
      <c r="G99" s="13">
        <v>0.75600000000000001</v>
      </c>
      <c r="H99" s="6">
        <v>0</v>
      </c>
      <c r="I99" s="11"/>
    </row>
    <row r="100" spans="1:9" x14ac:dyDescent="0.3">
      <c r="A100" s="7"/>
      <c r="B100" s="7"/>
      <c r="C100" s="7"/>
      <c r="D100" s="14" t="s">
        <v>5</v>
      </c>
      <c r="E100" s="15" t="s">
        <v>10</v>
      </c>
      <c r="F100" s="14"/>
      <c r="G100" s="16">
        <v>0.75600000000000001</v>
      </c>
      <c r="H100" s="6">
        <v>0</v>
      </c>
      <c r="I100" s="14"/>
    </row>
    <row r="101" spans="1:9" x14ac:dyDescent="0.3">
      <c r="A101" s="2">
        <v>70</v>
      </c>
      <c r="B101" s="2" t="s">
        <v>0</v>
      </c>
      <c r="C101" s="2" t="s">
        <v>1</v>
      </c>
      <c r="D101" s="3" t="s">
        <v>107</v>
      </c>
      <c r="E101" s="4" t="s">
        <v>108</v>
      </c>
      <c r="F101" s="2" t="s">
        <v>19</v>
      </c>
      <c r="G101" s="5">
        <v>103.508</v>
      </c>
      <c r="H101" s="6">
        <v>0</v>
      </c>
      <c r="I101" s="6">
        <f>ROUND(G101*H101,2)</f>
        <v>0</v>
      </c>
    </row>
    <row r="102" spans="1:9" x14ac:dyDescent="0.3">
      <c r="A102" s="7"/>
      <c r="B102" s="7"/>
      <c r="C102" s="7"/>
      <c r="D102" s="8" t="s">
        <v>5</v>
      </c>
      <c r="E102" s="9" t="s">
        <v>109</v>
      </c>
      <c r="F102" s="8"/>
      <c r="G102" s="10">
        <v>0</v>
      </c>
      <c r="H102" s="6">
        <v>0</v>
      </c>
      <c r="I102" s="8"/>
    </row>
    <row r="103" spans="1:9" x14ac:dyDescent="0.3">
      <c r="A103" s="7"/>
      <c r="B103" s="7"/>
      <c r="C103" s="7"/>
      <c r="D103" s="11" t="s">
        <v>5</v>
      </c>
      <c r="E103" s="12" t="s">
        <v>110</v>
      </c>
      <c r="F103" s="11"/>
      <c r="G103" s="13">
        <v>1.375</v>
      </c>
      <c r="H103" s="6">
        <v>0</v>
      </c>
      <c r="I103" s="11"/>
    </row>
    <row r="104" spans="1:9" x14ac:dyDescent="0.3">
      <c r="A104" s="7"/>
      <c r="B104" s="7"/>
      <c r="C104" s="7"/>
      <c r="D104" s="8" t="s">
        <v>5</v>
      </c>
      <c r="E104" s="9" t="s">
        <v>111</v>
      </c>
      <c r="F104" s="8"/>
      <c r="G104" s="10">
        <v>0</v>
      </c>
      <c r="H104" s="6">
        <v>0</v>
      </c>
      <c r="I104" s="8"/>
    </row>
    <row r="105" spans="1:9" x14ac:dyDescent="0.3">
      <c r="A105" s="7"/>
      <c r="B105" s="7"/>
      <c r="C105" s="7"/>
      <c r="D105" s="11" t="s">
        <v>5</v>
      </c>
      <c r="E105" s="12" t="s">
        <v>112</v>
      </c>
      <c r="F105" s="11"/>
      <c r="G105" s="13">
        <v>21.79</v>
      </c>
      <c r="H105" s="6">
        <v>0</v>
      </c>
      <c r="I105" s="11"/>
    </row>
    <row r="106" spans="1:9" x14ac:dyDescent="0.3">
      <c r="A106" s="7"/>
      <c r="B106" s="7"/>
      <c r="C106" s="7"/>
      <c r="D106" s="8" t="s">
        <v>5</v>
      </c>
      <c r="E106" s="9" t="s">
        <v>113</v>
      </c>
      <c r="F106" s="8"/>
      <c r="G106" s="10">
        <v>0</v>
      </c>
      <c r="H106" s="6">
        <v>0</v>
      </c>
      <c r="I106" s="8"/>
    </row>
    <row r="107" spans="1:9" x14ac:dyDescent="0.3">
      <c r="A107" s="7"/>
      <c r="B107" s="7"/>
      <c r="C107" s="7"/>
      <c r="D107" s="11" t="s">
        <v>5</v>
      </c>
      <c r="E107" s="12" t="s">
        <v>114</v>
      </c>
      <c r="F107" s="11"/>
      <c r="G107" s="13">
        <v>42.162999999999997</v>
      </c>
      <c r="H107" s="6">
        <v>0</v>
      </c>
      <c r="I107" s="11"/>
    </row>
    <row r="108" spans="1:9" x14ac:dyDescent="0.3">
      <c r="A108" s="7"/>
      <c r="B108" s="7"/>
      <c r="C108" s="7"/>
      <c r="D108" s="8" t="s">
        <v>5</v>
      </c>
      <c r="E108" s="9" t="s">
        <v>22</v>
      </c>
      <c r="F108" s="8"/>
      <c r="G108" s="10">
        <v>0</v>
      </c>
      <c r="H108" s="6">
        <v>0</v>
      </c>
      <c r="I108" s="8"/>
    </row>
    <row r="109" spans="1:9" x14ac:dyDescent="0.3">
      <c r="A109" s="7"/>
      <c r="B109" s="7"/>
      <c r="C109" s="7"/>
      <c r="D109" s="11" t="s">
        <v>5</v>
      </c>
      <c r="E109" s="12" t="s">
        <v>115</v>
      </c>
      <c r="F109" s="11"/>
      <c r="G109" s="13">
        <v>38.18</v>
      </c>
      <c r="H109" s="6">
        <v>0</v>
      </c>
      <c r="I109" s="11"/>
    </row>
    <row r="110" spans="1:9" x14ac:dyDescent="0.3">
      <c r="A110" s="7"/>
      <c r="B110" s="7"/>
      <c r="C110" s="7"/>
      <c r="D110" s="14" t="s">
        <v>5</v>
      </c>
      <c r="E110" s="15" t="s">
        <v>10</v>
      </c>
      <c r="F110" s="14"/>
      <c r="G110" s="16">
        <v>103.508</v>
      </c>
      <c r="H110" s="6">
        <v>0</v>
      </c>
      <c r="I110" s="14"/>
    </row>
    <row r="111" spans="1:9" x14ac:dyDescent="0.3">
      <c r="A111" s="2">
        <v>71</v>
      </c>
      <c r="B111" s="2" t="s">
        <v>0</v>
      </c>
      <c r="C111" s="2" t="s">
        <v>1</v>
      </c>
      <c r="D111" s="3" t="s">
        <v>116</v>
      </c>
      <c r="E111" s="4" t="s">
        <v>117</v>
      </c>
      <c r="F111" s="2" t="s">
        <v>19</v>
      </c>
      <c r="G111" s="5">
        <v>103.508</v>
      </c>
      <c r="H111" s="6">
        <v>0</v>
      </c>
      <c r="I111" s="6">
        <f>ROUND(G111*H111,2)</f>
        <v>0</v>
      </c>
    </row>
    <row r="112" spans="1:9" x14ac:dyDescent="0.3">
      <c r="A112" s="2">
        <v>72</v>
      </c>
      <c r="B112" s="2" t="s">
        <v>0</v>
      </c>
      <c r="C112" s="2" t="s">
        <v>1</v>
      </c>
      <c r="D112" s="3" t="s">
        <v>118</v>
      </c>
      <c r="E112" s="4" t="s">
        <v>119</v>
      </c>
      <c r="F112" s="2" t="s">
        <v>19</v>
      </c>
      <c r="G112" s="5">
        <v>95.635999999999996</v>
      </c>
      <c r="H112" s="6">
        <v>0</v>
      </c>
      <c r="I112" s="6">
        <f>ROUND(G112*H112,2)</f>
        <v>0</v>
      </c>
    </row>
    <row r="113" spans="1:9" x14ac:dyDescent="0.3">
      <c r="A113" s="7"/>
      <c r="B113" s="7"/>
      <c r="C113" s="7"/>
      <c r="D113" s="11" t="s">
        <v>5</v>
      </c>
      <c r="E113" s="12" t="s">
        <v>112</v>
      </c>
      <c r="F113" s="11"/>
      <c r="G113" s="13">
        <v>21.79</v>
      </c>
      <c r="H113" s="6">
        <v>0</v>
      </c>
      <c r="I113" s="11"/>
    </row>
    <row r="114" spans="1:9" x14ac:dyDescent="0.3">
      <c r="A114" s="7"/>
      <c r="B114" s="7"/>
      <c r="C114" s="7"/>
      <c r="D114" s="11" t="s">
        <v>5</v>
      </c>
      <c r="E114" s="12" t="s">
        <v>120</v>
      </c>
      <c r="F114" s="11"/>
      <c r="G114" s="13">
        <v>39.366</v>
      </c>
      <c r="H114" s="6">
        <v>0</v>
      </c>
      <c r="I114" s="11"/>
    </row>
    <row r="115" spans="1:9" x14ac:dyDescent="0.3">
      <c r="A115" s="7"/>
      <c r="B115" s="7"/>
      <c r="C115" s="7"/>
      <c r="D115" s="11" t="s">
        <v>5</v>
      </c>
      <c r="E115" s="12" t="s">
        <v>121</v>
      </c>
      <c r="F115" s="11"/>
      <c r="G115" s="13">
        <v>34.479999999999997</v>
      </c>
      <c r="H115" s="6">
        <v>0</v>
      </c>
      <c r="I115" s="11"/>
    </row>
    <row r="116" spans="1:9" x14ac:dyDescent="0.3">
      <c r="A116" s="7"/>
      <c r="B116" s="7"/>
      <c r="C116" s="7"/>
      <c r="D116" s="14" t="s">
        <v>5</v>
      </c>
      <c r="E116" s="15" t="s">
        <v>10</v>
      </c>
      <c r="F116" s="14"/>
      <c r="G116" s="16">
        <v>95.635999999999996</v>
      </c>
      <c r="H116" s="6">
        <v>0</v>
      </c>
      <c r="I116" s="14"/>
    </row>
    <row r="117" spans="1:9" x14ac:dyDescent="0.3">
      <c r="A117" s="2">
        <v>73</v>
      </c>
      <c r="B117" s="2" t="s">
        <v>0</v>
      </c>
      <c r="C117" s="2" t="s">
        <v>1</v>
      </c>
      <c r="D117" s="3" t="s">
        <v>122</v>
      </c>
      <c r="E117" s="4" t="s">
        <v>123</v>
      </c>
      <c r="F117" s="2" t="s">
        <v>19</v>
      </c>
      <c r="G117" s="5">
        <v>95.635999999999996</v>
      </c>
      <c r="H117" s="6">
        <v>0</v>
      </c>
      <c r="I117" s="6">
        <f>ROUND(G117*H117,2)</f>
        <v>0</v>
      </c>
    </row>
    <row r="118" spans="1:9" ht="20.399999999999999" x14ac:dyDescent="0.3">
      <c r="A118" s="2">
        <v>74</v>
      </c>
      <c r="B118" s="2" t="s">
        <v>0</v>
      </c>
      <c r="C118" s="2" t="s">
        <v>1</v>
      </c>
      <c r="D118" s="3" t="s">
        <v>124</v>
      </c>
      <c r="E118" s="4" t="s">
        <v>125</v>
      </c>
      <c r="F118" s="2" t="s">
        <v>19</v>
      </c>
      <c r="G118" s="5">
        <v>114</v>
      </c>
      <c r="H118" s="6">
        <v>0</v>
      </c>
      <c r="I118" s="6">
        <f>ROUND(G118*H118,2)</f>
        <v>0</v>
      </c>
    </row>
    <row r="119" spans="1:9" x14ac:dyDescent="0.3">
      <c r="A119" s="7"/>
      <c r="B119" s="7"/>
      <c r="C119" s="7"/>
      <c r="D119" s="11" t="s">
        <v>5</v>
      </c>
      <c r="E119" s="12" t="s">
        <v>126</v>
      </c>
      <c r="F119" s="11"/>
      <c r="G119" s="13">
        <v>8.4</v>
      </c>
      <c r="H119" s="6">
        <v>0</v>
      </c>
      <c r="I119" s="11"/>
    </row>
    <row r="120" spans="1:9" x14ac:dyDescent="0.3">
      <c r="A120" s="7"/>
      <c r="B120" s="7"/>
      <c r="C120" s="7"/>
      <c r="D120" s="11" t="s">
        <v>5</v>
      </c>
      <c r="E120" s="12" t="s">
        <v>127</v>
      </c>
      <c r="F120" s="11"/>
      <c r="G120" s="13">
        <v>105.6</v>
      </c>
      <c r="H120" s="6">
        <v>0</v>
      </c>
      <c r="I120" s="11"/>
    </row>
    <row r="121" spans="1:9" x14ac:dyDescent="0.3">
      <c r="A121" s="7"/>
      <c r="B121" s="7"/>
      <c r="C121" s="7"/>
      <c r="D121" s="11" t="s">
        <v>5</v>
      </c>
      <c r="E121" s="12" t="s">
        <v>5</v>
      </c>
      <c r="F121" s="11"/>
      <c r="G121" s="13">
        <v>0</v>
      </c>
      <c r="H121" s="6">
        <v>0</v>
      </c>
      <c r="I121" s="11"/>
    </row>
    <row r="122" spans="1:9" x14ac:dyDescent="0.3">
      <c r="A122" s="7"/>
      <c r="B122" s="7"/>
      <c r="C122" s="7"/>
      <c r="D122" s="14" t="s">
        <v>5</v>
      </c>
      <c r="E122" s="15" t="s">
        <v>10</v>
      </c>
      <c r="F122" s="14"/>
      <c r="G122" s="16">
        <v>114</v>
      </c>
      <c r="H122" s="6">
        <v>0</v>
      </c>
      <c r="I122" s="14"/>
    </row>
    <row r="123" spans="1:9" x14ac:dyDescent="0.3">
      <c r="A123" s="2">
        <v>75</v>
      </c>
      <c r="B123" s="2" t="s">
        <v>0</v>
      </c>
      <c r="C123" s="2" t="s">
        <v>1</v>
      </c>
      <c r="D123" s="3" t="s">
        <v>128</v>
      </c>
      <c r="E123" s="4" t="s">
        <v>129</v>
      </c>
      <c r="F123" s="2" t="s">
        <v>28</v>
      </c>
      <c r="G123" s="5">
        <v>0.53400000000000003</v>
      </c>
      <c r="H123" s="6">
        <v>0</v>
      </c>
      <c r="I123" s="6">
        <f>ROUND(G123*H123,2)</f>
        <v>0</v>
      </c>
    </row>
    <row r="124" spans="1:9" x14ac:dyDescent="0.3">
      <c r="A124" s="7"/>
      <c r="B124" s="7"/>
      <c r="C124" s="7"/>
      <c r="D124" s="8" t="s">
        <v>5</v>
      </c>
      <c r="E124" s="9" t="s">
        <v>130</v>
      </c>
      <c r="F124" s="8"/>
      <c r="G124" s="10">
        <v>0</v>
      </c>
      <c r="H124" s="6">
        <v>0</v>
      </c>
      <c r="I124" s="8"/>
    </row>
    <row r="125" spans="1:9" x14ac:dyDescent="0.3">
      <c r="A125" s="7"/>
      <c r="B125" s="7"/>
      <c r="C125" s="7"/>
      <c r="D125" s="11" t="s">
        <v>5</v>
      </c>
      <c r="E125" s="12" t="s">
        <v>131</v>
      </c>
      <c r="F125" s="11"/>
      <c r="G125" s="13">
        <v>0.53400000000000003</v>
      </c>
      <c r="H125" s="6">
        <v>0</v>
      </c>
      <c r="I125" s="11"/>
    </row>
    <row r="126" spans="1:9" x14ac:dyDescent="0.3">
      <c r="A126" s="7"/>
      <c r="B126" s="7"/>
      <c r="C126" s="7"/>
      <c r="D126" s="14" t="s">
        <v>5</v>
      </c>
      <c r="E126" s="15" t="s">
        <v>10</v>
      </c>
      <c r="F126" s="14"/>
      <c r="G126" s="16">
        <v>0.53400000000000003</v>
      </c>
      <c r="H126" s="6">
        <v>0</v>
      </c>
      <c r="I126" s="14"/>
    </row>
    <row r="127" spans="1:9" x14ac:dyDescent="0.3">
      <c r="A127" s="2">
        <v>76</v>
      </c>
      <c r="B127" s="2" t="s">
        <v>0</v>
      </c>
      <c r="C127" s="2" t="s">
        <v>1</v>
      </c>
      <c r="D127" s="3" t="s">
        <v>132</v>
      </c>
      <c r="E127" s="4" t="s">
        <v>133</v>
      </c>
      <c r="F127" s="2" t="s">
        <v>28</v>
      </c>
      <c r="G127" s="5">
        <v>1.085</v>
      </c>
      <c r="H127" s="6">
        <v>0</v>
      </c>
      <c r="I127" s="6">
        <f>ROUND(G127*H127,2)</f>
        <v>0</v>
      </c>
    </row>
    <row r="128" spans="1:9" x14ac:dyDescent="0.3">
      <c r="A128" s="7"/>
      <c r="B128" s="7"/>
      <c r="C128" s="7"/>
      <c r="D128" s="11" t="s">
        <v>5</v>
      </c>
      <c r="E128" s="12" t="s">
        <v>134</v>
      </c>
      <c r="F128" s="11"/>
      <c r="G128" s="13">
        <v>1.085</v>
      </c>
      <c r="H128" s="6">
        <v>0</v>
      </c>
      <c r="I128" s="11"/>
    </row>
    <row r="129" spans="1:9" x14ac:dyDescent="0.3">
      <c r="A129" s="7"/>
      <c r="B129" s="7"/>
      <c r="C129" s="7"/>
      <c r="D129" s="14" t="s">
        <v>5</v>
      </c>
      <c r="E129" s="15" t="s">
        <v>10</v>
      </c>
      <c r="F129" s="14"/>
      <c r="G129" s="16">
        <v>1.085</v>
      </c>
      <c r="H129" s="6">
        <v>0</v>
      </c>
      <c r="I129" s="14"/>
    </row>
    <row r="130" spans="1:9" x14ac:dyDescent="0.3">
      <c r="A130" s="2">
        <v>78</v>
      </c>
      <c r="B130" s="2" t="s">
        <v>0</v>
      </c>
      <c r="C130" s="2" t="s">
        <v>1</v>
      </c>
      <c r="D130" s="3" t="s">
        <v>135</v>
      </c>
      <c r="E130" s="4" t="s">
        <v>136</v>
      </c>
      <c r="F130" s="2" t="s">
        <v>4</v>
      </c>
      <c r="G130" s="5">
        <v>4.4999999999999998E-2</v>
      </c>
      <c r="H130" s="6">
        <v>0</v>
      </c>
      <c r="I130" s="6">
        <f>ROUND(G130*H130,2)</f>
        <v>0</v>
      </c>
    </row>
    <row r="131" spans="1:9" x14ac:dyDescent="0.3">
      <c r="A131" s="7"/>
      <c r="B131" s="7"/>
      <c r="C131" s="7"/>
      <c r="D131" s="11" t="s">
        <v>5</v>
      </c>
      <c r="E131" s="12" t="s">
        <v>137</v>
      </c>
      <c r="F131" s="11"/>
      <c r="G131" s="13">
        <v>4.4999999999999998E-2</v>
      </c>
      <c r="H131" s="6">
        <v>0</v>
      </c>
      <c r="I131" s="11"/>
    </row>
    <row r="132" spans="1:9" x14ac:dyDescent="0.3">
      <c r="A132" s="2">
        <v>79</v>
      </c>
      <c r="B132" s="2" t="s">
        <v>0</v>
      </c>
      <c r="C132" s="2" t="s">
        <v>1</v>
      </c>
      <c r="D132" s="3" t="s">
        <v>138</v>
      </c>
      <c r="E132" s="4" t="s">
        <v>139</v>
      </c>
      <c r="F132" s="2" t="s">
        <v>4</v>
      </c>
      <c r="G132" s="5">
        <v>14.446</v>
      </c>
      <c r="H132" s="6">
        <v>0</v>
      </c>
      <c r="I132" s="6">
        <f>ROUND(G132*H132,2)</f>
        <v>0</v>
      </c>
    </row>
    <row r="133" spans="1:9" x14ac:dyDescent="0.3">
      <c r="A133" s="7"/>
      <c r="B133" s="7"/>
      <c r="C133" s="7"/>
      <c r="D133" s="8" t="s">
        <v>5</v>
      </c>
      <c r="E133" s="9" t="s">
        <v>37</v>
      </c>
      <c r="F133" s="8"/>
      <c r="G133" s="10">
        <v>0</v>
      </c>
      <c r="H133" s="6">
        <v>0</v>
      </c>
      <c r="I133" s="8"/>
    </row>
    <row r="134" spans="1:9" x14ac:dyDescent="0.3">
      <c r="A134" s="7"/>
      <c r="B134" s="7"/>
      <c r="C134" s="7"/>
      <c r="D134" s="11" t="s">
        <v>5</v>
      </c>
      <c r="E134" s="12" t="s">
        <v>140</v>
      </c>
      <c r="F134" s="11"/>
      <c r="G134" s="13">
        <v>3.7810000000000001</v>
      </c>
      <c r="H134" s="6">
        <v>0</v>
      </c>
      <c r="I134" s="11"/>
    </row>
    <row r="135" spans="1:9" x14ac:dyDescent="0.3">
      <c r="A135" s="7"/>
      <c r="B135" s="7"/>
      <c r="C135" s="7"/>
      <c r="D135" s="11" t="s">
        <v>5</v>
      </c>
      <c r="E135" s="12" t="s">
        <v>141</v>
      </c>
      <c r="F135" s="11"/>
      <c r="G135" s="13">
        <v>5.8179999999999996</v>
      </c>
      <c r="H135" s="6">
        <v>0</v>
      </c>
      <c r="I135" s="11"/>
    </row>
    <row r="136" spans="1:9" x14ac:dyDescent="0.3">
      <c r="A136" s="7"/>
      <c r="B136" s="7"/>
      <c r="C136" s="7"/>
      <c r="D136" s="8" t="s">
        <v>5</v>
      </c>
      <c r="E136" s="9" t="s">
        <v>22</v>
      </c>
      <c r="F136" s="8"/>
      <c r="G136" s="10">
        <v>0</v>
      </c>
      <c r="H136" s="6">
        <v>0</v>
      </c>
      <c r="I136" s="8"/>
    </row>
    <row r="137" spans="1:9" x14ac:dyDescent="0.3">
      <c r="A137" s="7"/>
      <c r="B137" s="7"/>
      <c r="C137" s="7"/>
      <c r="D137" s="11" t="s">
        <v>5</v>
      </c>
      <c r="E137" s="12" t="s">
        <v>142</v>
      </c>
      <c r="F137" s="11"/>
      <c r="G137" s="13">
        <v>3.2850000000000001</v>
      </c>
      <c r="H137" s="6">
        <v>0</v>
      </c>
      <c r="I137" s="11"/>
    </row>
    <row r="138" spans="1:9" x14ac:dyDescent="0.3">
      <c r="A138" s="7"/>
      <c r="B138" s="7"/>
      <c r="C138" s="7"/>
      <c r="D138" s="11" t="s">
        <v>5</v>
      </c>
      <c r="E138" s="12" t="s">
        <v>143</v>
      </c>
      <c r="F138" s="11"/>
      <c r="G138" s="13">
        <v>1.19</v>
      </c>
      <c r="H138" s="6">
        <v>0</v>
      </c>
      <c r="I138" s="11"/>
    </row>
    <row r="139" spans="1:9" x14ac:dyDescent="0.3">
      <c r="A139" s="7"/>
      <c r="B139" s="7"/>
      <c r="C139" s="7"/>
      <c r="D139" s="11" t="s">
        <v>5</v>
      </c>
      <c r="E139" s="12" t="s">
        <v>144</v>
      </c>
      <c r="F139" s="11"/>
      <c r="G139" s="13">
        <v>0.372</v>
      </c>
      <c r="H139" s="6">
        <v>0</v>
      </c>
      <c r="I139" s="11"/>
    </row>
    <row r="140" spans="1:9" x14ac:dyDescent="0.3">
      <c r="A140" s="7"/>
      <c r="B140" s="7"/>
      <c r="C140" s="7"/>
      <c r="D140" s="14" t="s">
        <v>5</v>
      </c>
      <c r="E140" s="15" t="s">
        <v>10</v>
      </c>
      <c r="F140" s="14"/>
      <c r="G140" s="16">
        <v>14.446</v>
      </c>
      <c r="H140" s="6">
        <v>0</v>
      </c>
      <c r="I140" s="14"/>
    </row>
    <row r="141" spans="1:9" x14ac:dyDescent="0.3">
      <c r="A141" s="2">
        <v>80</v>
      </c>
      <c r="B141" s="2" t="s">
        <v>0</v>
      </c>
      <c r="C141" s="2" t="s">
        <v>1</v>
      </c>
      <c r="D141" s="3" t="s">
        <v>145</v>
      </c>
      <c r="E141" s="4" t="s">
        <v>146</v>
      </c>
      <c r="F141" s="2" t="s">
        <v>19</v>
      </c>
      <c r="G141" s="5">
        <v>0.75</v>
      </c>
      <c r="H141" s="6">
        <v>0</v>
      </c>
      <c r="I141" s="6">
        <f>ROUND(G141*H141,2)</f>
        <v>0</v>
      </c>
    </row>
    <row r="142" spans="1:9" x14ac:dyDescent="0.3">
      <c r="A142" s="7"/>
      <c r="B142" s="7"/>
      <c r="C142" s="7"/>
      <c r="D142" s="11" t="s">
        <v>5</v>
      </c>
      <c r="E142" s="12" t="s">
        <v>147</v>
      </c>
      <c r="F142" s="11"/>
      <c r="G142" s="13">
        <v>0.75</v>
      </c>
      <c r="H142" s="6">
        <v>0</v>
      </c>
      <c r="I142" s="11"/>
    </row>
    <row r="143" spans="1:9" x14ac:dyDescent="0.3">
      <c r="A143" s="2">
        <v>81</v>
      </c>
      <c r="B143" s="2" t="s">
        <v>0</v>
      </c>
      <c r="C143" s="2" t="s">
        <v>1</v>
      </c>
      <c r="D143" s="3" t="s">
        <v>148</v>
      </c>
      <c r="E143" s="4" t="s">
        <v>149</v>
      </c>
      <c r="F143" s="2" t="s">
        <v>19</v>
      </c>
      <c r="G143" s="5">
        <v>110.04600000000001</v>
      </c>
      <c r="H143" s="6">
        <v>0</v>
      </c>
      <c r="I143" s="6">
        <f>ROUND(G143*H143,2)</f>
        <v>0</v>
      </c>
    </row>
    <row r="144" spans="1:9" x14ac:dyDescent="0.3">
      <c r="A144" s="7"/>
      <c r="B144" s="7"/>
      <c r="C144" s="7"/>
      <c r="D144" s="8" t="s">
        <v>5</v>
      </c>
      <c r="E144" s="9" t="s">
        <v>37</v>
      </c>
      <c r="F144" s="8"/>
      <c r="G144" s="10">
        <v>0</v>
      </c>
      <c r="H144" s="6">
        <v>0</v>
      </c>
      <c r="I144" s="8"/>
    </row>
    <row r="145" spans="1:9" x14ac:dyDescent="0.3">
      <c r="A145" s="7"/>
      <c r="B145" s="7"/>
      <c r="C145" s="7"/>
      <c r="D145" s="11" t="s">
        <v>5</v>
      </c>
      <c r="E145" s="12" t="s">
        <v>150</v>
      </c>
      <c r="F145" s="11"/>
      <c r="G145" s="13">
        <v>23.998000000000001</v>
      </c>
      <c r="H145" s="6">
        <v>0</v>
      </c>
      <c r="I145" s="11"/>
    </row>
    <row r="146" spans="1:9" x14ac:dyDescent="0.3">
      <c r="A146" s="7"/>
      <c r="B146" s="7"/>
      <c r="C146" s="7"/>
      <c r="D146" s="11" t="s">
        <v>5</v>
      </c>
      <c r="E146" s="12" t="s">
        <v>151</v>
      </c>
      <c r="F146" s="11"/>
      <c r="G146" s="13">
        <v>43.631999999999998</v>
      </c>
      <c r="H146" s="6">
        <v>0</v>
      </c>
      <c r="I146" s="11"/>
    </row>
    <row r="147" spans="1:9" x14ac:dyDescent="0.3">
      <c r="A147" s="7"/>
      <c r="B147" s="7"/>
      <c r="C147" s="7"/>
      <c r="D147" s="11" t="s">
        <v>5</v>
      </c>
      <c r="E147" s="12" t="s">
        <v>152</v>
      </c>
      <c r="F147" s="11"/>
      <c r="G147" s="13">
        <v>4.8109999999999999</v>
      </c>
      <c r="H147" s="6">
        <v>0</v>
      </c>
      <c r="I147" s="11"/>
    </row>
    <row r="148" spans="1:9" x14ac:dyDescent="0.3">
      <c r="A148" s="7"/>
      <c r="B148" s="7"/>
      <c r="C148" s="7"/>
      <c r="D148" s="8" t="s">
        <v>5</v>
      </c>
      <c r="E148" s="9" t="s">
        <v>22</v>
      </c>
      <c r="F148" s="8"/>
      <c r="G148" s="10">
        <v>0</v>
      </c>
      <c r="H148" s="6">
        <v>0</v>
      </c>
      <c r="I148" s="8"/>
    </row>
    <row r="149" spans="1:9" x14ac:dyDescent="0.3">
      <c r="A149" s="7"/>
      <c r="B149" s="7"/>
      <c r="C149" s="7"/>
      <c r="D149" s="11" t="s">
        <v>5</v>
      </c>
      <c r="E149" s="12" t="s">
        <v>153</v>
      </c>
      <c r="F149" s="11"/>
      <c r="G149" s="13">
        <v>16.946999999999999</v>
      </c>
      <c r="H149" s="6">
        <v>0</v>
      </c>
      <c r="I149" s="11"/>
    </row>
    <row r="150" spans="1:9" x14ac:dyDescent="0.3">
      <c r="A150" s="7"/>
      <c r="B150" s="7"/>
      <c r="C150" s="7"/>
      <c r="D150" s="11" t="s">
        <v>5</v>
      </c>
      <c r="E150" s="12" t="s">
        <v>154</v>
      </c>
      <c r="F150" s="11"/>
      <c r="G150" s="13">
        <v>6.08</v>
      </c>
      <c r="H150" s="6">
        <v>0</v>
      </c>
      <c r="I150" s="11"/>
    </row>
    <row r="151" spans="1:9" x14ac:dyDescent="0.3">
      <c r="A151" s="7"/>
      <c r="B151" s="7"/>
      <c r="C151" s="7"/>
      <c r="D151" s="11" t="s">
        <v>5</v>
      </c>
      <c r="E151" s="12" t="s">
        <v>155</v>
      </c>
      <c r="F151" s="11"/>
      <c r="G151" s="13">
        <v>10.115</v>
      </c>
      <c r="H151" s="6">
        <v>0</v>
      </c>
      <c r="I151" s="11"/>
    </row>
    <row r="152" spans="1:9" x14ac:dyDescent="0.3">
      <c r="A152" s="7"/>
      <c r="B152" s="7"/>
      <c r="C152" s="7"/>
      <c r="D152" s="11" t="s">
        <v>5</v>
      </c>
      <c r="E152" s="12" t="s">
        <v>156</v>
      </c>
      <c r="F152" s="11"/>
      <c r="G152" s="13">
        <v>4.4630000000000001</v>
      </c>
      <c r="H152" s="6">
        <v>0</v>
      </c>
      <c r="I152" s="11"/>
    </row>
    <row r="153" spans="1:9" x14ac:dyDescent="0.3">
      <c r="A153" s="7"/>
      <c r="B153" s="7"/>
      <c r="C153" s="7"/>
      <c r="D153" s="14" t="s">
        <v>5</v>
      </c>
      <c r="E153" s="15" t="s">
        <v>10</v>
      </c>
      <c r="F153" s="14"/>
      <c r="G153" s="16">
        <v>110.04600000000001</v>
      </c>
      <c r="H153" s="6">
        <v>0</v>
      </c>
      <c r="I153" s="14"/>
    </row>
    <row r="154" spans="1:9" x14ac:dyDescent="0.3">
      <c r="A154" s="2">
        <v>82</v>
      </c>
      <c r="B154" s="2" t="s">
        <v>0</v>
      </c>
      <c r="C154" s="2" t="s">
        <v>1</v>
      </c>
      <c r="D154" s="3" t="s">
        <v>157</v>
      </c>
      <c r="E154" s="4" t="s">
        <v>158</v>
      </c>
      <c r="F154" s="2" t="s">
        <v>19</v>
      </c>
      <c r="G154" s="5">
        <v>0.75</v>
      </c>
      <c r="H154" s="6">
        <v>0</v>
      </c>
      <c r="I154" s="6">
        <f>ROUND(G154*H154,2)</f>
        <v>0</v>
      </c>
    </row>
    <row r="155" spans="1:9" x14ac:dyDescent="0.3">
      <c r="A155" s="2">
        <v>83</v>
      </c>
      <c r="B155" s="2" t="s">
        <v>0</v>
      </c>
      <c r="C155" s="2" t="s">
        <v>1</v>
      </c>
      <c r="D155" s="3" t="s">
        <v>159</v>
      </c>
      <c r="E155" s="4" t="s">
        <v>160</v>
      </c>
      <c r="F155" s="2" t="s">
        <v>19</v>
      </c>
      <c r="G155" s="5">
        <v>110.04600000000001</v>
      </c>
      <c r="H155" s="6">
        <v>0</v>
      </c>
      <c r="I155" s="6">
        <f>ROUND(G155*H155,2)</f>
        <v>0</v>
      </c>
    </row>
    <row r="156" spans="1:9" x14ac:dyDescent="0.3">
      <c r="A156" s="2">
        <v>84</v>
      </c>
      <c r="B156" s="2" t="s">
        <v>0</v>
      </c>
      <c r="C156" s="2" t="s">
        <v>1</v>
      </c>
      <c r="D156" s="3" t="s">
        <v>161</v>
      </c>
      <c r="E156" s="4" t="s">
        <v>162</v>
      </c>
      <c r="F156" s="2" t="s">
        <v>19</v>
      </c>
      <c r="G156" s="5">
        <v>22.370999999999999</v>
      </c>
      <c r="H156" s="6">
        <v>0</v>
      </c>
      <c r="I156" s="6">
        <f>ROUND(G156*H156,2)</f>
        <v>0</v>
      </c>
    </row>
    <row r="157" spans="1:9" x14ac:dyDescent="0.3">
      <c r="A157" s="7"/>
      <c r="B157" s="7"/>
      <c r="C157" s="7"/>
      <c r="D157" s="11" t="s">
        <v>5</v>
      </c>
      <c r="E157" s="12" t="s">
        <v>163</v>
      </c>
      <c r="F157" s="11"/>
      <c r="G157" s="13">
        <v>22.370999999999999</v>
      </c>
      <c r="H157" s="6">
        <v>0</v>
      </c>
      <c r="I157" s="11"/>
    </row>
    <row r="158" spans="1:9" x14ac:dyDescent="0.3">
      <c r="A158" s="2">
        <v>85</v>
      </c>
      <c r="B158" s="2" t="s">
        <v>0</v>
      </c>
      <c r="C158" s="2" t="s">
        <v>1</v>
      </c>
      <c r="D158" s="3" t="s">
        <v>164</v>
      </c>
      <c r="E158" s="4" t="s">
        <v>165</v>
      </c>
      <c r="F158" s="2" t="s">
        <v>19</v>
      </c>
      <c r="G158" s="5">
        <v>22.370999999999999</v>
      </c>
      <c r="H158" s="6">
        <v>0</v>
      </c>
      <c r="I158" s="6">
        <f>ROUND(G158*H158,2)</f>
        <v>0</v>
      </c>
    </row>
    <row r="159" spans="1:9" x14ac:dyDescent="0.3">
      <c r="A159" s="2">
        <v>86</v>
      </c>
      <c r="B159" s="2" t="s">
        <v>0</v>
      </c>
      <c r="C159" s="2" t="s">
        <v>1</v>
      </c>
      <c r="D159" s="3" t="s">
        <v>166</v>
      </c>
      <c r="E159" s="4" t="s">
        <v>167</v>
      </c>
      <c r="F159" s="2" t="s">
        <v>28</v>
      </c>
      <c r="G159" s="5">
        <v>3.9359999999999999</v>
      </c>
      <c r="H159" s="6">
        <v>0</v>
      </c>
      <c r="I159" s="6">
        <f>ROUND(G159*H159,2)</f>
        <v>0</v>
      </c>
    </row>
    <row r="160" spans="1:9" x14ac:dyDescent="0.3">
      <c r="A160" s="2">
        <v>87</v>
      </c>
      <c r="B160" s="2" t="s">
        <v>0</v>
      </c>
      <c r="C160" s="2" t="s">
        <v>1</v>
      </c>
      <c r="D160" s="3" t="s">
        <v>168</v>
      </c>
      <c r="E160" s="4" t="s">
        <v>169</v>
      </c>
      <c r="F160" s="2" t="s">
        <v>28</v>
      </c>
      <c r="G160" s="5">
        <v>2.3E-2</v>
      </c>
      <c r="H160" s="6">
        <v>0</v>
      </c>
      <c r="I160" s="6">
        <f>ROUND(G160*H160,2)</f>
        <v>0</v>
      </c>
    </row>
    <row r="161" spans="1:9" x14ac:dyDescent="0.3">
      <c r="A161" s="2">
        <v>88</v>
      </c>
      <c r="B161" s="2" t="s">
        <v>0</v>
      </c>
      <c r="C161" s="2" t="s">
        <v>1</v>
      </c>
      <c r="D161" s="3" t="s">
        <v>170</v>
      </c>
      <c r="E161" s="4" t="s">
        <v>171</v>
      </c>
      <c r="F161" s="2" t="s">
        <v>4</v>
      </c>
      <c r="G161" s="5">
        <v>14.192</v>
      </c>
      <c r="H161" s="6">
        <v>0</v>
      </c>
      <c r="I161" s="6">
        <f>ROUND(G161*H161,2)</f>
        <v>0</v>
      </c>
    </row>
    <row r="162" spans="1:9" x14ac:dyDescent="0.3">
      <c r="A162" s="7"/>
      <c r="B162" s="7"/>
      <c r="C162" s="7"/>
      <c r="D162" s="11" t="s">
        <v>5</v>
      </c>
      <c r="E162" s="12" t="s">
        <v>172</v>
      </c>
      <c r="F162" s="11"/>
      <c r="G162" s="13">
        <v>11.284000000000001</v>
      </c>
      <c r="H162" s="6">
        <v>0</v>
      </c>
      <c r="I162" s="11"/>
    </row>
    <row r="163" spans="1:9" x14ac:dyDescent="0.3">
      <c r="A163" s="7"/>
      <c r="B163" s="7"/>
      <c r="C163" s="7"/>
      <c r="D163" s="11" t="s">
        <v>5</v>
      </c>
      <c r="E163" s="12" t="s">
        <v>173</v>
      </c>
      <c r="F163" s="11"/>
      <c r="G163" s="13">
        <v>0.95899999999999996</v>
      </c>
      <c r="H163" s="6">
        <v>0</v>
      </c>
      <c r="I163" s="11"/>
    </row>
    <row r="164" spans="1:9" x14ac:dyDescent="0.3">
      <c r="A164" s="7"/>
      <c r="B164" s="7"/>
      <c r="C164" s="7"/>
      <c r="D164" s="11" t="s">
        <v>5</v>
      </c>
      <c r="E164" s="12" t="s">
        <v>174</v>
      </c>
      <c r="F164" s="11"/>
      <c r="G164" s="13">
        <v>1.9490000000000001</v>
      </c>
      <c r="H164" s="6">
        <v>0</v>
      </c>
      <c r="I164" s="11"/>
    </row>
    <row r="165" spans="1:9" x14ac:dyDescent="0.3">
      <c r="A165" s="7"/>
      <c r="B165" s="7"/>
      <c r="C165" s="7"/>
      <c r="D165" s="14" t="s">
        <v>5</v>
      </c>
      <c r="E165" s="15" t="s">
        <v>10</v>
      </c>
      <c r="F165" s="14"/>
      <c r="G165" s="16">
        <v>14.192</v>
      </c>
      <c r="H165" s="6">
        <v>0</v>
      </c>
      <c r="I165" s="14"/>
    </row>
    <row r="166" spans="1:9" x14ac:dyDescent="0.3">
      <c r="A166" s="2">
        <v>89</v>
      </c>
      <c r="B166" s="2" t="s">
        <v>0</v>
      </c>
      <c r="C166" s="2" t="s">
        <v>1</v>
      </c>
      <c r="D166" s="3" t="s">
        <v>175</v>
      </c>
      <c r="E166" s="4" t="s">
        <v>176</v>
      </c>
      <c r="F166" s="2" t="s">
        <v>19</v>
      </c>
      <c r="G166" s="5">
        <v>71.209000000000003</v>
      </c>
      <c r="H166" s="6">
        <v>0</v>
      </c>
      <c r="I166" s="6">
        <f>ROUND(G166*H166,2)</f>
        <v>0</v>
      </c>
    </row>
    <row r="167" spans="1:9" x14ac:dyDescent="0.3">
      <c r="A167" s="7"/>
      <c r="B167" s="7"/>
      <c r="C167" s="7"/>
      <c r="D167" s="11" t="s">
        <v>5</v>
      </c>
      <c r="E167" s="12" t="s">
        <v>177</v>
      </c>
      <c r="F167" s="11"/>
      <c r="G167" s="13">
        <v>45.134999999999998</v>
      </c>
      <c r="H167" s="6">
        <v>0</v>
      </c>
      <c r="I167" s="11"/>
    </row>
    <row r="168" spans="1:9" x14ac:dyDescent="0.3">
      <c r="A168" s="7"/>
      <c r="B168" s="7"/>
      <c r="C168" s="7"/>
      <c r="D168" s="11" t="s">
        <v>5</v>
      </c>
      <c r="E168" s="12" t="s">
        <v>178</v>
      </c>
      <c r="F168" s="11"/>
      <c r="G168" s="13">
        <v>19.385999999999999</v>
      </c>
      <c r="H168" s="6">
        <v>0</v>
      </c>
      <c r="I168" s="11"/>
    </row>
    <row r="169" spans="1:9" x14ac:dyDescent="0.3">
      <c r="A169" s="7"/>
      <c r="B169" s="7"/>
      <c r="C169" s="7"/>
      <c r="D169" s="11" t="s">
        <v>5</v>
      </c>
      <c r="E169" s="12" t="s">
        <v>179</v>
      </c>
      <c r="F169" s="11"/>
      <c r="G169" s="13">
        <v>6.34</v>
      </c>
      <c r="H169" s="6">
        <v>0</v>
      </c>
      <c r="I169" s="11"/>
    </row>
    <row r="170" spans="1:9" x14ac:dyDescent="0.3">
      <c r="A170" s="7"/>
      <c r="B170" s="7"/>
      <c r="C170" s="7"/>
      <c r="D170" s="11" t="s">
        <v>5</v>
      </c>
      <c r="E170" s="12" t="s">
        <v>180</v>
      </c>
      <c r="F170" s="11"/>
      <c r="G170" s="13">
        <v>0.34799999999999998</v>
      </c>
      <c r="H170" s="6">
        <v>0</v>
      </c>
      <c r="I170" s="11"/>
    </row>
    <row r="171" spans="1:9" x14ac:dyDescent="0.3">
      <c r="A171" s="7"/>
      <c r="B171" s="7"/>
      <c r="C171" s="7"/>
      <c r="D171" s="14" t="s">
        <v>5</v>
      </c>
      <c r="E171" s="15" t="s">
        <v>10</v>
      </c>
      <c r="F171" s="14"/>
      <c r="G171" s="16">
        <v>71.209000000000003</v>
      </c>
      <c r="H171" s="6">
        <v>0</v>
      </c>
      <c r="I171" s="14"/>
    </row>
    <row r="172" spans="1:9" x14ac:dyDescent="0.3">
      <c r="A172" s="2">
        <v>90</v>
      </c>
      <c r="B172" s="2" t="s">
        <v>0</v>
      </c>
      <c r="C172" s="2" t="s">
        <v>1</v>
      </c>
      <c r="D172" s="3" t="s">
        <v>181</v>
      </c>
      <c r="E172" s="4" t="s">
        <v>182</v>
      </c>
      <c r="F172" s="2" t="s">
        <v>19</v>
      </c>
      <c r="G172" s="5">
        <v>71.209000000000003</v>
      </c>
      <c r="H172" s="6">
        <v>0</v>
      </c>
      <c r="I172" s="6">
        <f>ROUND(G172*H172,2)</f>
        <v>0</v>
      </c>
    </row>
    <row r="173" spans="1:9" x14ac:dyDescent="0.3">
      <c r="A173" s="2">
        <v>91</v>
      </c>
      <c r="B173" s="2" t="s">
        <v>0</v>
      </c>
      <c r="C173" s="2" t="s">
        <v>1</v>
      </c>
      <c r="D173" s="3" t="s">
        <v>183</v>
      </c>
      <c r="E173" s="4" t="s">
        <v>184</v>
      </c>
      <c r="F173" s="2" t="s">
        <v>28</v>
      </c>
      <c r="G173" s="5">
        <v>0.99</v>
      </c>
      <c r="H173" s="6">
        <v>0</v>
      </c>
      <c r="I173" s="6">
        <f>ROUND(G173*H173,2)</f>
        <v>0</v>
      </c>
    </row>
    <row r="174" spans="1:9" x14ac:dyDescent="0.3">
      <c r="A174" s="7"/>
      <c r="B174" s="7"/>
      <c r="C174" s="7"/>
      <c r="D174" s="11" t="s">
        <v>5</v>
      </c>
      <c r="E174" s="12" t="s">
        <v>185</v>
      </c>
      <c r="F174" s="11"/>
      <c r="G174" s="13">
        <v>0.99</v>
      </c>
      <c r="H174" s="6">
        <v>0</v>
      </c>
      <c r="I174" s="11"/>
    </row>
    <row r="175" spans="1:9" x14ac:dyDescent="0.3">
      <c r="A175" s="7"/>
      <c r="B175" s="7"/>
      <c r="C175" s="7"/>
      <c r="D175" s="14" t="s">
        <v>5</v>
      </c>
      <c r="E175" s="15" t="s">
        <v>10</v>
      </c>
      <c r="F175" s="14"/>
      <c r="G175" s="16">
        <v>0.99</v>
      </c>
      <c r="H175" s="6">
        <v>0</v>
      </c>
      <c r="I175" s="14"/>
    </row>
    <row r="176" spans="1:9" x14ac:dyDescent="0.3">
      <c r="A176" s="2">
        <v>92</v>
      </c>
      <c r="B176" s="2" t="s">
        <v>0</v>
      </c>
      <c r="C176" s="2" t="s">
        <v>1</v>
      </c>
      <c r="D176" s="3" t="s">
        <v>186</v>
      </c>
      <c r="E176" s="4" t="s">
        <v>187</v>
      </c>
      <c r="F176" s="2" t="s">
        <v>4</v>
      </c>
      <c r="G176" s="5">
        <v>2.4119999999999999</v>
      </c>
      <c r="H176" s="6">
        <v>0</v>
      </c>
      <c r="I176" s="6">
        <f>ROUND(G176*H176,2)</f>
        <v>0</v>
      </c>
    </row>
    <row r="177" spans="1:9" x14ac:dyDescent="0.3">
      <c r="A177" s="7"/>
      <c r="B177" s="7"/>
      <c r="C177" s="7"/>
      <c r="D177" s="11" t="s">
        <v>5</v>
      </c>
      <c r="E177" s="12" t="s">
        <v>188</v>
      </c>
      <c r="F177" s="11"/>
      <c r="G177" s="13">
        <v>1.401</v>
      </c>
      <c r="H177" s="6">
        <v>0</v>
      </c>
      <c r="I177" s="11"/>
    </row>
    <row r="178" spans="1:9" x14ac:dyDescent="0.3">
      <c r="A178" s="7"/>
      <c r="B178" s="7"/>
      <c r="C178" s="7"/>
      <c r="D178" s="11" t="s">
        <v>5</v>
      </c>
      <c r="E178" s="12" t="s">
        <v>189</v>
      </c>
      <c r="F178" s="11"/>
      <c r="G178" s="13">
        <v>0.65700000000000003</v>
      </c>
      <c r="H178" s="6">
        <v>0</v>
      </c>
      <c r="I178" s="11"/>
    </row>
    <row r="179" spans="1:9" x14ac:dyDescent="0.3">
      <c r="A179" s="7"/>
      <c r="B179" s="7"/>
      <c r="C179" s="7"/>
      <c r="D179" s="11" t="s">
        <v>5</v>
      </c>
      <c r="E179" s="12" t="s">
        <v>190</v>
      </c>
      <c r="F179" s="11"/>
      <c r="G179" s="13">
        <v>0.35399999999999998</v>
      </c>
      <c r="H179" s="6">
        <v>0</v>
      </c>
      <c r="I179" s="11"/>
    </row>
    <row r="180" spans="1:9" x14ac:dyDescent="0.3">
      <c r="A180" s="7"/>
      <c r="B180" s="7"/>
      <c r="C180" s="7"/>
      <c r="D180" s="14" t="s">
        <v>5</v>
      </c>
      <c r="E180" s="15" t="s">
        <v>10</v>
      </c>
      <c r="F180" s="14"/>
      <c r="G180" s="16">
        <v>2.4119999999999999</v>
      </c>
      <c r="H180" s="6">
        <v>0</v>
      </c>
      <c r="I180" s="14"/>
    </row>
    <row r="181" spans="1:9" x14ac:dyDescent="0.3">
      <c r="A181" s="2">
        <v>93</v>
      </c>
      <c r="B181" s="2" t="s">
        <v>0</v>
      </c>
      <c r="C181" s="2" t="s">
        <v>1</v>
      </c>
      <c r="D181" s="3" t="s">
        <v>191</v>
      </c>
      <c r="E181" s="4" t="s">
        <v>192</v>
      </c>
      <c r="F181" s="2" t="s">
        <v>28</v>
      </c>
      <c r="G181" s="5">
        <v>0.33400000000000002</v>
      </c>
      <c r="H181" s="6">
        <v>0</v>
      </c>
      <c r="I181" s="6">
        <f>ROUND(G181*H181,2)</f>
        <v>0</v>
      </c>
    </row>
    <row r="182" spans="1:9" x14ac:dyDescent="0.3">
      <c r="A182" s="2">
        <v>94</v>
      </c>
      <c r="B182" s="2" t="s">
        <v>0</v>
      </c>
      <c r="C182" s="2" t="s">
        <v>1</v>
      </c>
      <c r="D182" s="3" t="s">
        <v>193</v>
      </c>
      <c r="E182" s="4" t="s">
        <v>194</v>
      </c>
      <c r="F182" s="2" t="s">
        <v>19</v>
      </c>
      <c r="G182" s="5">
        <v>13.971</v>
      </c>
      <c r="H182" s="6">
        <v>0</v>
      </c>
      <c r="I182" s="6">
        <f>ROUND(G182*H182,2)</f>
        <v>0</v>
      </c>
    </row>
    <row r="183" spans="1:9" x14ac:dyDescent="0.3">
      <c r="A183" s="7"/>
      <c r="B183" s="7"/>
      <c r="C183" s="7"/>
      <c r="D183" s="11" t="s">
        <v>5</v>
      </c>
      <c r="E183" s="12" t="s">
        <v>195</v>
      </c>
      <c r="F183" s="11"/>
      <c r="G183" s="13">
        <v>12.752000000000001</v>
      </c>
      <c r="H183" s="6">
        <v>0</v>
      </c>
      <c r="I183" s="11"/>
    </row>
    <row r="184" spans="1:9" x14ac:dyDescent="0.3">
      <c r="A184" s="7"/>
      <c r="B184" s="7"/>
      <c r="C184" s="7"/>
      <c r="D184" s="11" t="s">
        <v>5</v>
      </c>
      <c r="E184" s="12" t="s">
        <v>196</v>
      </c>
      <c r="F184" s="11"/>
      <c r="G184" s="13">
        <v>1.2190000000000001</v>
      </c>
      <c r="H184" s="6">
        <v>0</v>
      </c>
      <c r="I184" s="11"/>
    </row>
    <row r="185" spans="1:9" x14ac:dyDescent="0.3">
      <c r="A185" s="7"/>
      <c r="B185" s="7"/>
      <c r="C185" s="7"/>
      <c r="D185" s="14" t="s">
        <v>5</v>
      </c>
      <c r="E185" s="15" t="s">
        <v>10</v>
      </c>
      <c r="F185" s="14"/>
      <c r="G185" s="16">
        <v>13.971</v>
      </c>
      <c r="H185" s="6">
        <v>0</v>
      </c>
      <c r="I185" s="14"/>
    </row>
    <row r="186" spans="1:9" x14ac:dyDescent="0.3">
      <c r="A186" s="2">
        <v>95</v>
      </c>
      <c r="B186" s="2" t="s">
        <v>0</v>
      </c>
      <c r="C186" s="2" t="s">
        <v>1</v>
      </c>
      <c r="D186" s="3" t="s">
        <v>197</v>
      </c>
      <c r="E186" s="4" t="s">
        <v>198</v>
      </c>
      <c r="F186" s="2" t="s">
        <v>19</v>
      </c>
      <c r="G186" s="5">
        <v>13.971</v>
      </c>
      <c r="H186" s="6">
        <v>0</v>
      </c>
      <c r="I186" s="6">
        <f>ROUND(G186*H186,2)</f>
        <v>0</v>
      </c>
    </row>
    <row r="187" spans="1:9" x14ac:dyDescent="0.3">
      <c r="A187" s="2">
        <v>96</v>
      </c>
      <c r="B187" s="2" t="s">
        <v>0</v>
      </c>
      <c r="C187" s="2" t="s">
        <v>1</v>
      </c>
      <c r="D187" s="3" t="s">
        <v>199</v>
      </c>
      <c r="E187" s="4" t="s">
        <v>200</v>
      </c>
      <c r="F187" s="2" t="s">
        <v>201</v>
      </c>
      <c r="G187" s="5">
        <v>244.8</v>
      </c>
      <c r="H187" s="6">
        <v>0</v>
      </c>
      <c r="I187" s="6">
        <f>ROUND(G187*H187,2)</f>
        <v>0</v>
      </c>
    </row>
    <row r="188" spans="1:9" x14ac:dyDescent="0.3">
      <c r="A188" s="7"/>
      <c r="B188" s="7"/>
      <c r="C188" s="7"/>
      <c r="D188" s="11" t="s">
        <v>5</v>
      </c>
      <c r="E188" s="12" t="s">
        <v>202</v>
      </c>
      <c r="F188" s="11"/>
      <c r="G188" s="13">
        <v>244.8</v>
      </c>
      <c r="H188" s="6">
        <v>0</v>
      </c>
      <c r="I188" s="11"/>
    </row>
    <row r="189" spans="1:9" ht="20.399999999999999" x14ac:dyDescent="0.3">
      <c r="A189" s="17">
        <v>97</v>
      </c>
      <c r="B189" s="17" t="s">
        <v>203</v>
      </c>
      <c r="C189" s="17" t="s">
        <v>204</v>
      </c>
      <c r="D189" s="18" t="s">
        <v>205</v>
      </c>
      <c r="E189" s="19" t="s">
        <v>206</v>
      </c>
      <c r="F189" s="17" t="s">
        <v>201</v>
      </c>
      <c r="G189" s="20">
        <v>244.8</v>
      </c>
      <c r="H189" s="6">
        <v>0</v>
      </c>
      <c r="I189" s="21">
        <f>ROUND(G189*H189,2)</f>
        <v>0</v>
      </c>
    </row>
    <row r="190" spans="1:9" x14ac:dyDescent="0.3">
      <c r="A190" s="2">
        <v>98</v>
      </c>
      <c r="B190" s="2" t="s">
        <v>0</v>
      </c>
      <c r="C190" s="2" t="s">
        <v>1</v>
      </c>
      <c r="D190" s="3" t="s">
        <v>207</v>
      </c>
      <c r="E190" s="4" t="s">
        <v>208</v>
      </c>
      <c r="F190" s="2" t="s">
        <v>201</v>
      </c>
      <c r="G190" s="5">
        <v>270.10000000000002</v>
      </c>
      <c r="H190" s="6">
        <v>0</v>
      </c>
      <c r="I190" s="6">
        <f>ROUND(G190*H190,2)</f>
        <v>0</v>
      </c>
    </row>
    <row r="191" spans="1:9" x14ac:dyDescent="0.3">
      <c r="A191" s="7"/>
      <c r="B191" s="7"/>
      <c r="C191" s="7"/>
      <c r="D191" s="8" t="s">
        <v>5</v>
      </c>
      <c r="E191" s="9" t="s">
        <v>209</v>
      </c>
      <c r="F191" s="8"/>
      <c r="G191" s="10">
        <v>0</v>
      </c>
      <c r="H191" s="6">
        <v>0</v>
      </c>
      <c r="I191" s="8"/>
    </row>
    <row r="192" spans="1:9" x14ac:dyDescent="0.3">
      <c r="A192" s="7"/>
      <c r="B192" s="7"/>
      <c r="C192" s="7"/>
      <c r="D192" s="11" t="s">
        <v>5</v>
      </c>
      <c r="E192" s="12" t="s">
        <v>210</v>
      </c>
      <c r="F192" s="11"/>
      <c r="G192" s="13">
        <v>25.3</v>
      </c>
      <c r="H192" s="6">
        <v>0</v>
      </c>
      <c r="I192" s="11"/>
    </row>
    <row r="193" spans="1:9" x14ac:dyDescent="0.3">
      <c r="A193" s="7"/>
      <c r="B193" s="7"/>
      <c r="C193" s="7"/>
      <c r="D193" s="8" t="s">
        <v>5</v>
      </c>
      <c r="E193" s="9" t="s">
        <v>211</v>
      </c>
      <c r="F193" s="8"/>
      <c r="G193" s="10">
        <v>0</v>
      </c>
      <c r="H193" s="6">
        <v>0</v>
      </c>
      <c r="I193" s="8"/>
    </row>
    <row r="194" spans="1:9" x14ac:dyDescent="0.3">
      <c r="A194" s="7"/>
      <c r="B194" s="7"/>
      <c r="C194" s="7"/>
      <c r="D194" s="11" t="s">
        <v>5</v>
      </c>
      <c r="E194" s="12" t="s">
        <v>202</v>
      </c>
      <c r="F194" s="11"/>
      <c r="G194" s="13">
        <v>244.8</v>
      </c>
      <c r="H194" s="6">
        <v>0</v>
      </c>
      <c r="I194" s="11"/>
    </row>
    <row r="195" spans="1:9" x14ac:dyDescent="0.3">
      <c r="A195" s="7"/>
      <c r="B195" s="7"/>
      <c r="C195" s="7"/>
      <c r="D195" s="14" t="s">
        <v>5</v>
      </c>
      <c r="E195" s="15" t="s">
        <v>10</v>
      </c>
      <c r="F195" s="14"/>
      <c r="G195" s="16">
        <v>270.10000000000002</v>
      </c>
      <c r="H195" s="6">
        <v>0</v>
      </c>
      <c r="I195" s="14"/>
    </row>
    <row r="196" spans="1:9" x14ac:dyDescent="0.3">
      <c r="A196" s="2">
        <v>99</v>
      </c>
      <c r="B196" s="2" t="s">
        <v>0</v>
      </c>
      <c r="C196" s="2" t="s">
        <v>1</v>
      </c>
      <c r="D196" s="3" t="s">
        <v>212</v>
      </c>
      <c r="E196" s="4" t="s">
        <v>213</v>
      </c>
      <c r="F196" s="2" t="s">
        <v>19</v>
      </c>
      <c r="G196" s="5">
        <v>139.95599999999999</v>
      </c>
      <c r="H196" s="6">
        <v>0</v>
      </c>
      <c r="I196" s="6">
        <f>ROUND(G196*H196,2)</f>
        <v>0</v>
      </c>
    </row>
    <row r="197" spans="1:9" x14ac:dyDescent="0.3">
      <c r="A197" s="7"/>
      <c r="B197" s="7"/>
      <c r="C197" s="7"/>
      <c r="D197" s="11" t="s">
        <v>5</v>
      </c>
      <c r="E197" s="12" t="s">
        <v>214</v>
      </c>
      <c r="F197" s="11"/>
      <c r="G197" s="13">
        <v>139.95599999999999</v>
      </c>
      <c r="H197" s="6">
        <v>0</v>
      </c>
      <c r="I197" s="11"/>
    </row>
    <row r="198" spans="1:9" x14ac:dyDescent="0.3">
      <c r="A198" s="2">
        <v>100</v>
      </c>
      <c r="B198" s="2" t="s">
        <v>0</v>
      </c>
      <c r="C198" s="2" t="s">
        <v>1</v>
      </c>
      <c r="D198" s="3" t="s">
        <v>215</v>
      </c>
      <c r="E198" s="4" t="s">
        <v>216</v>
      </c>
      <c r="F198" s="2" t="s">
        <v>19</v>
      </c>
      <c r="G198" s="5">
        <v>139.95599999999999</v>
      </c>
      <c r="H198" s="6">
        <v>0</v>
      </c>
      <c r="I198" s="6">
        <f>ROUND(G198*H198,2)</f>
        <v>0</v>
      </c>
    </row>
    <row r="199" spans="1:9" x14ac:dyDescent="0.3">
      <c r="A199" s="2">
        <v>159</v>
      </c>
      <c r="B199" s="2" t="s">
        <v>0</v>
      </c>
      <c r="C199" s="2" t="s">
        <v>1</v>
      </c>
      <c r="D199" s="3" t="s">
        <v>292</v>
      </c>
      <c r="E199" s="4" t="s">
        <v>293</v>
      </c>
      <c r="F199" s="2" t="s">
        <v>286</v>
      </c>
      <c r="G199" s="5">
        <v>2</v>
      </c>
      <c r="H199" s="6">
        <v>0</v>
      </c>
      <c r="I199" s="6">
        <v>0</v>
      </c>
    </row>
    <row r="200" spans="1:9" x14ac:dyDescent="0.3">
      <c r="A200" s="2">
        <v>160</v>
      </c>
      <c r="B200" s="2" t="s">
        <v>0</v>
      </c>
      <c r="C200" s="2" t="s">
        <v>1</v>
      </c>
      <c r="D200" s="3" t="s">
        <v>294</v>
      </c>
      <c r="E200" s="4" t="s">
        <v>295</v>
      </c>
      <c r="F200" s="2" t="s">
        <v>286</v>
      </c>
      <c r="G200" s="5">
        <v>8</v>
      </c>
      <c r="H200" s="6">
        <v>0</v>
      </c>
      <c r="I200" s="6">
        <v>0</v>
      </c>
    </row>
    <row r="201" spans="1:9" x14ac:dyDescent="0.3">
      <c r="H201" s="6">
        <v>0</v>
      </c>
    </row>
    <row r="202" spans="1:9" x14ac:dyDescent="0.3">
      <c r="H202" s="6">
        <v>0</v>
      </c>
    </row>
    <row r="203" spans="1:9" x14ac:dyDescent="0.3">
      <c r="A203" s="23" t="s">
        <v>218</v>
      </c>
      <c r="H203" s="6">
        <v>0</v>
      </c>
      <c r="I203" s="24">
        <f>SUM(I204:I214)</f>
        <v>0</v>
      </c>
    </row>
    <row r="204" spans="1:9" x14ac:dyDescent="0.3">
      <c r="A204" s="2">
        <v>214</v>
      </c>
      <c r="B204" s="2" t="s">
        <v>0</v>
      </c>
      <c r="C204" s="2" t="s">
        <v>219</v>
      </c>
      <c r="D204" s="3" t="s">
        <v>220</v>
      </c>
      <c r="E204" s="4" t="s">
        <v>221</v>
      </c>
      <c r="F204" s="2" t="s">
        <v>19</v>
      </c>
      <c r="G204" s="5">
        <v>18.844000000000001</v>
      </c>
      <c r="H204" s="6">
        <v>0</v>
      </c>
      <c r="I204" s="6">
        <f>ROUND(G204*H204,2)</f>
        <v>0</v>
      </c>
    </row>
    <row r="205" spans="1:9" x14ac:dyDescent="0.3">
      <c r="A205" s="7"/>
      <c r="B205" s="7"/>
      <c r="C205" s="7"/>
      <c r="D205" s="11" t="s">
        <v>5</v>
      </c>
      <c r="E205" s="12" t="s">
        <v>222</v>
      </c>
      <c r="F205" s="11"/>
      <c r="G205" s="13">
        <v>18.844000000000001</v>
      </c>
      <c r="H205" s="6">
        <v>0</v>
      </c>
      <c r="I205" s="11"/>
    </row>
    <row r="206" spans="1:9" x14ac:dyDescent="0.3">
      <c r="A206" s="7"/>
      <c r="B206" s="7"/>
      <c r="C206" s="7"/>
      <c r="D206" s="14" t="s">
        <v>5</v>
      </c>
      <c r="E206" s="15" t="s">
        <v>10</v>
      </c>
      <c r="F206" s="14"/>
      <c r="G206" s="16">
        <v>18.844000000000001</v>
      </c>
      <c r="H206" s="6">
        <v>0</v>
      </c>
      <c r="I206" s="14"/>
    </row>
    <row r="207" spans="1:9" ht="20.399999999999999" x14ac:dyDescent="0.3">
      <c r="A207" s="2">
        <v>215</v>
      </c>
      <c r="B207" s="2" t="s">
        <v>0</v>
      </c>
      <c r="C207" s="2" t="s">
        <v>219</v>
      </c>
      <c r="D207" s="3" t="s">
        <v>296</v>
      </c>
      <c r="E207" s="4" t="s">
        <v>297</v>
      </c>
      <c r="F207" s="2" t="s">
        <v>19</v>
      </c>
      <c r="G207" s="5">
        <v>94.22</v>
      </c>
      <c r="H207" s="6">
        <v>0</v>
      </c>
      <c r="I207" s="6">
        <f>ROUND(G207*H207,2)</f>
        <v>0</v>
      </c>
    </row>
    <row r="208" spans="1:9" x14ac:dyDescent="0.3">
      <c r="A208" s="7"/>
      <c r="B208" s="7"/>
      <c r="C208" s="7"/>
      <c r="D208" s="11" t="s">
        <v>5</v>
      </c>
      <c r="E208" s="12" t="s">
        <v>223</v>
      </c>
      <c r="F208" s="11"/>
      <c r="G208" s="13">
        <v>94.22</v>
      </c>
      <c r="H208" s="6">
        <v>0</v>
      </c>
      <c r="I208" s="11"/>
    </row>
    <row r="209" spans="1:9" x14ac:dyDescent="0.3">
      <c r="A209" s="2">
        <v>216</v>
      </c>
      <c r="B209" s="2" t="s">
        <v>0</v>
      </c>
      <c r="C209" s="2" t="s">
        <v>219</v>
      </c>
      <c r="D209" s="3" t="s">
        <v>224</v>
      </c>
      <c r="E209" s="4" t="s">
        <v>225</v>
      </c>
      <c r="F209" s="2" t="s">
        <v>28</v>
      </c>
      <c r="G209" s="5">
        <v>5.0000000000000001E-3</v>
      </c>
      <c r="H209" s="6">
        <v>0</v>
      </c>
      <c r="I209" s="6">
        <f>ROUND(G209*H209,2)</f>
        <v>0</v>
      </c>
    </row>
    <row r="210" spans="1:9" x14ac:dyDescent="0.3">
      <c r="A210" s="7"/>
      <c r="B210" s="7"/>
      <c r="C210" s="7"/>
      <c r="D210" s="11" t="s">
        <v>5</v>
      </c>
      <c r="E210" s="12" t="s">
        <v>226</v>
      </c>
      <c r="F210" s="11"/>
      <c r="G210" s="13">
        <v>5.0000000000000001E-3</v>
      </c>
      <c r="H210" s="6">
        <v>0</v>
      </c>
      <c r="I210" s="11"/>
    </row>
    <row r="211" spans="1:9" x14ac:dyDescent="0.3">
      <c r="A211" s="2">
        <v>217</v>
      </c>
      <c r="B211" s="2" t="s">
        <v>0</v>
      </c>
      <c r="C211" s="2" t="s">
        <v>219</v>
      </c>
      <c r="D211" s="3" t="s">
        <v>227</v>
      </c>
      <c r="E211" s="4" t="s">
        <v>228</v>
      </c>
      <c r="F211" s="2" t="s">
        <v>28</v>
      </c>
      <c r="G211" s="5">
        <v>2.3E-2</v>
      </c>
      <c r="H211" s="6">
        <v>0</v>
      </c>
      <c r="I211" s="6">
        <f>ROUND(G211*H211,2)</f>
        <v>0</v>
      </c>
    </row>
    <row r="212" spans="1:9" x14ac:dyDescent="0.3">
      <c r="A212" s="7"/>
      <c r="B212" s="7"/>
      <c r="C212" s="7"/>
      <c r="D212" s="11" t="s">
        <v>5</v>
      </c>
      <c r="E212" s="12" t="s">
        <v>229</v>
      </c>
      <c r="F212" s="11"/>
      <c r="G212" s="13">
        <v>2.3E-2</v>
      </c>
      <c r="H212" s="6">
        <v>0</v>
      </c>
      <c r="I212" s="11"/>
    </row>
    <row r="213" spans="1:9" ht="20.399999999999999" x14ac:dyDescent="0.3">
      <c r="A213" s="2">
        <v>218</v>
      </c>
      <c r="B213" s="2" t="s">
        <v>0</v>
      </c>
      <c r="C213" s="2" t="s">
        <v>219</v>
      </c>
      <c r="D213" s="3" t="s">
        <v>230</v>
      </c>
      <c r="E213" s="4" t="s">
        <v>231</v>
      </c>
      <c r="F213" s="2" t="s">
        <v>19</v>
      </c>
      <c r="G213" s="5">
        <v>18.844000000000001</v>
      </c>
      <c r="H213" s="6">
        <v>0</v>
      </c>
      <c r="I213" s="6">
        <f>ROUND(G213*H213,2)</f>
        <v>0</v>
      </c>
    </row>
    <row r="214" spans="1:9" x14ac:dyDescent="0.3">
      <c r="A214" s="2"/>
      <c r="B214" s="2"/>
      <c r="C214" s="2"/>
      <c r="D214" s="3"/>
      <c r="E214" s="4"/>
      <c r="F214" s="2"/>
      <c r="G214" s="5"/>
      <c r="H214" s="6">
        <v>0</v>
      </c>
      <c r="I214" s="6"/>
    </row>
    <row r="215" spans="1:9" x14ac:dyDescent="0.3">
      <c r="A215" s="23" t="s">
        <v>241</v>
      </c>
      <c r="H215" s="6">
        <v>0</v>
      </c>
      <c r="I215" s="24">
        <f>SUM(I216:I224)</f>
        <v>0</v>
      </c>
    </row>
    <row r="216" spans="1:9" x14ac:dyDescent="0.3">
      <c r="A216" s="25" t="s">
        <v>232</v>
      </c>
      <c r="B216" s="25" t="s">
        <v>0</v>
      </c>
      <c r="C216" s="25" t="s">
        <v>1</v>
      </c>
      <c r="D216" s="26" t="s">
        <v>170</v>
      </c>
      <c r="E216" s="27" t="s">
        <v>233</v>
      </c>
      <c r="F216" s="25" t="s">
        <v>4</v>
      </c>
      <c r="G216" s="28">
        <v>0.14199999999999999</v>
      </c>
      <c r="H216" s="6">
        <v>0</v>
      </c>
      <c r="I216" s="29">
        <f>ROUND(G216*H216,2)</f>
        <v>0</v>
      </c>
    </row>
    <row r="217" spans="1:9" x14ac:dyDescent="0.3">
      <c r="A217" s="30"/>
      <c r="B217" s="30"/>
      <c r="C217" s="30"/>
      <c r="D217" s="31"/>
      <c r="E217" s="32" t="s">
        <v>234</v>
      </c>
      <c r="F217" s="30"/>
      <c r="G217" s="33">
        <v>3.9E-2</v>
      </c>
      <c r="H217" s="6">
        <v>0</v>
      </c>
      <c r="I217" s="30"/>
    </row>
    <row r="218" spans="1:9" x14ac:dyDescent="0.3">
      <c r="A218" s="30"/>
      <c r="B218" s="30"/>
      <c r="C218" s="30"/>
      <c r="D218" s="31"/>
      <c r="E218" s="32" t="s">
        <v>235</v>
      </c>
      <c r="F218" s="30"/>
      <c r="G218" s="33">
        <v>0.10299999999999999</v>
      </c>
      <c r="H218" s="6">
        <v>0</v>
      </c>
      <c r="I218" s="30"/>
    </row>
    <row r="219" spans="1:9" x14ac:dyDescent="0.3">
      <c r="A219" s="30"/>
      <c r="B219" s="30"/>
      <c r="C219" s="30"/>
      <c r="D219" s="34"/>
      <c r="E219" s="35" t="s">
        <v>10</v>
      </c>
      <c r="F219" s="30"/>
      <c r="G219" s="36">
        <v>0.14199999999999999</v>
      </c>
      <c r="H219" s="6">
        <v>0</v>
      </c>
      <c r="I219" s="30"/>
    </row>
    <row r="220" spans="1:9" x14ac:dyDescent="0.3">
      <c r="A220" s="25" t="s">
        <v>236</v>
      </c>
      <c r="B220" s="25" t="s">
        <v>0</v>
      </c>
      <c r="C220" s="25" t="s">
        <v>1</v>
      </c>
      <c r="D220" s="26" t="s">
        <v>175</v>
      </c>
      <c r="E220" s="27" t="s">
        <v>237</v>
      </c>
      <c r="F220" s="25" t="s">
        <v>19</v>
      </c>
      <c r="G220" s="28">
        <v>1.421</v>
      </c>
      <c r="H220" s="6">
        <v>0</v>
      </c>
      <c r="I220" s="29">
        <f>ROUND(G220*H220,2)</f>
        <v>0</v>
      </c>
    </row>
    <row r="221" spans="1:9" x14ac:dyDescent="0.3">
      <c r="A221" s="30"/>
      <c r="B221" s="30"/>
      <c r="C221" s="30"/>
      <c r="D221" s="31"/>
      <c r="E221" s="32" t="s">
        <v>238</v>
      </c>
      <c r="F221" s="30"/>
      <c r="G221" s="33">
        <v>0.39400000000000002</v>
      </c>
      <c r="H221" s="6">
        <v>0</v>
      </c>
      <c r="I221" s="30"/>
    </row>
    <row r="222" spans="1:9" x14ac:dyDescent="0.3">
      <c r="A222" s="30"/>
      <c r="B222" s="30"/>
      <c r="C222" s="30"/>
      <c r="D222" s="31"/>
      <c r="E222" s="32" t="s">
        <v>239</v>
      </c>
      <c r="F222" s="30"/>
      <c r="G222" s="33">
        <v>1.0269999999999999</v>
      </c>
      <c r="H222" s="6">
        <v>0</v>
      </c>
      <c r="I222" s="30"/>
    </row>
    <row r="223" spans="1:9" x14ac:dyDescent="0.3">
      <c r="A223" s="30"/>
      <c r="B223" s="30"/>
      <c r="C223" s="30"/>
      <c r="D223" s="34"/>
      <c r="E223" s="35" t="s">
        <v>10</v>
      </c>
      <c r="F223" s="30"/>
      <c r="G223" s="36">
        <v>1.421</v>
      </c>
      <c r="H223" s="6">
        <v>0</v>
      </c>
      <c r="I223" s="30"/>
    </row>
    <row r="224" spans="1:9" x14ac:dyDescent="0.3">
      <c r="A224" s="25" t="s">
        <v>240</v>
      </c>
      <c r="B224" s="25" t="s">
        <v>0</v>
      </c>
      <c r="C224" s="25" t="s">
        <v>1</v>
      </c>
      <c r="D224" s="26" t="s">
        <v>181</v>
      </c>
      <c r="E224" s="27" t="s">
        <v>182</v>
      </c>
      <c r="F224" s="25" t="s">
        <v>19</v>
      </c>
      <c r="G224" s="28">
        <v>1.421</v>
      </c>
      <c r="H224" s="6">
        <v>0</v>
      </c>
      <c r="I224" s="29">
        <f>ROUND(G224*H224,2)</f>
        <v>0</v>
      </c>
    </row>
    <row r="225" spans="1:9" x14ac:dyDescent="0.3">
      <c r="H225" s="6">
        <v>0</v>
      </c>
    </row>
    <row r="226" spans="1:9" x14ac:dyDescent="0.3">
      <c r="A226" s="23" t="s">
        <v>243</v>
      </c>
      <c r="H226" s="6">
        <v>0</v>
      </c>
      <c r="I226" s="24"/>
    </row>
    <row r="227" spans="1:9" x14ac:dyDescent="0.3">
      <c r="A227" s="37">
        <v>9</v>
      </c>
      <c r="B227" s="37" t="s">
        <v>0</v>
      </c>
      <c r="C227" s="37" t="s">
        <v>1</v>
      </c>
      <c r="D227" s="38" t="s">
        <v>11</v>
      </c>
      <c r="E227" s="39" t="s">
        <v>244</v>
      </c>
      <c r="F227" s="37" t="s">
        <v>4</v>
      </c>
      <c r="G227" s="40">
        <v>0.45</v>
      </c>
      <c r="H227" s="6">
        <v>0</v>
      </c>
      <c r="I227" s="41">
        <f>ROUND(G227*H227,2)</f>
        <v>0</v>
      </c>
    </row>
    <row r="228" spans="1:9" x14ac:dyDescent="0.3">
      <c r="A228" s="42"/>
      <c r="B228" s="42"/>
      <c r="C228" s="42"/>
      <c r="D228" s="43" t="s">
        <v>5</v>
      </c>
      <c r="E228" s="44" t="s">
        <v>245</v>
      </c>
      <c r="F228" s="43"/>
      <c r="G228" s="45">
        <v>0.45</v>
      </c>
      <c r="H228" s="6">
        <v>0</v>
      </c>
      <c r="I228" s="43"/>
    </row>
    <row r="229" spans="1:9" x14ac:dyDescent="0.3">
      <c r="A229" s="37">
        <v>10</v>
      </c>
      <c r="B229" s="37" t="s">
        <v>0</v>
      </c>
      <c r="C229" s="37" t="s">
        <v>1</v>
      </c>
      <c r="D229" s="38" t="s">
        <v>17</v>
      </c>
      <c r="E229" s="39" t="s">
        <v>18</v>
      </c>
      <c r="F229" s="37" t="s">
        <v>19</v>
      </c>
      <c r="G229" s="40">
        <v>2.1</v>
      </c>
      <c r="H229" s="6">
        <v>0</v>
      </c>
      <c r="I229" s="41">
        <f>ROUND(G229*H229,2)</f>
        <v>0</v>
      </c>
    </row>
    <row r="230" spans="1:9" x14ac:dyDescent="0.3">
      <c r="A230" s="42"/>
      <c r="B230" s="42"/>
      <c r="C230" s="42"/>
      <c r="D230" s="43" t="s">
        <v>5</v>
      </c>
      <c r="E230" s="44" t="s">
        <v>246</v>
      </c>
      <c r="F230" s="43"/>
      <c r="G230" s="45">
        <v>2.1</v>
      </c>
      <c r="H230" s="6">
        <v>0</v>
      </c>
      <c r="I230" s="43"/>
    </row>
    <row r="231" spans="1:9" x14ac:dyDescent="0.3">
      <c r="A231" s="37">
        <v>11</v>
      </c>
      <c r="B231" s="37" t="s">
        <v>0</v>
      </c>
      <c r="C231" s="37" t="s">
        <v>1</v>
      </c>
      <c r="D231" s="38" t="s">
        <v>24</v>
      </c>
      <c r="E231" s="39" t="s">
        <v>25</v>
      </c>
      <c r="F231" s="37" t="s">
        <v>19</v>
      </c>
      <c r="G231" s="40">
        <v>2.1</v>
      </c>
      <c r="H231" s="6">
        <v>0</v>
      </c>
      <c r="I231" s="41">
        <f>ROUND(G231*H231,2)</f>
        <v>0</v>
      </c>
    </row>
    <row r="232" spans="1:9" x14ac:dyDescent="0.3">
      <c r="A232" s="37">
        <v>12</v>
      </c>
      <c r="B232" s="37" t="s">
        <v>0</v>
      </c>
      <c r="C232" s="37" t="s">
        <v>1</v>
      </c>
      <c r="D232" s="38" t="s">
        <v>41</v>
      </c>
      <c r="E232" s="39" t="s">
        <v>247</v>
      </c>
      <c r="F232" s="37" t="s">
        <v>28</v>
      </c>
      <c r="G232" s="40">
        <v>6.6000000000000003E-2</v>
      </c>
      <c r="H232" s="6">
        <v>0</v>
      </c>
      <c r="I232" s="41">
        <f>ROUND(G232*H232,2)</f>
        <v>0</v>
      </c>
    </row>
    <row r="233" spans="1:9" x14ac:dyDescent="0.3">
      <c r="A233" s="42"/>
      <c r="B233" s="42"/>
      <c r="C233" s="42"/>
      <c r="D233" s="43" t="s">
        <v>5</v>
      </c>
      <c r="E233" s="44" t="s">
        <v>248</v>
      </c>
      <c r="F233" s="43"/>
      <c r="G233" s="45">
        <v>6.6000000000000003E-2</v>
      </c>
      <c r="H233" s="6">
        <v>0</v>
      </c>
      <c r="I233" s="43"/>
    </row>
    <row r="234" spans="1:9" x14ac:dyDescent="0.3">
      <c r="A234" s="37">
        <v>13</v>
      </c>
      <c r="B234" s="37" t="s">
        <v>0</v>
      </c>
      <c r="C234" s="37" t="s">
        <v>1</v>
      </c>
      <c r="D234" s="38" t="s">
        <v>249</v>
      </c>
      <c r="E234" s="39" t="s">
        <v>250</v>
      </c>
      <c r="F234" s="37" t="s">
        <v>4</v>
      </c>
      <c r="G234" s="40">
        <v>6.2080000000000002</v>
      </c>
      <c r="H234" s="6">
        <v>0</v>
      </c>
      <c r="I234" s="41">
        <f>ROUND(G234*H234,2)</f>
        <v>0</v>
      </c>
    </row>
    <row r="235" spans="1:9" x14ac:dyDescent="0.3">
      <c r="A235" s="42"/>
      <c r="B235" s="42"/>
      <c r="C235" s="42"/>
      <c r="D235" s="43" t="s">
        <v>5</v>
      </c>
      <c r="E235" s="44" t="s">
        <v>251</v>
      </c>
      <c r="F235" s="43"/>
      <c r="G235" s="45">
        <v>28.06</v>
      </c>
      <c r="H235" s="6">
        <v>0</v>
      </c>
      <c r="I235" s="43"/>
    </row>
    <row r="236" spans="1:9" x14ac:dyDescent="0.3">
      <c r="A236" s="42"/>
      <c r="B236" s="42"/>
      <c r="C236" s="42"/>
      <c r="D236" s="43" t="s">
        <v>5</v>
      </c>
      <c r="E236" s="44" t="s">
        <v>252</v>
      </c>
      <c r="F236" s="43"/>
      <c r="G236" s="45">
        <v>2.98</v>
      </c>
      <c r="H236" s="6">
        <v>0</v>
      </c>
      <c r="I236" s="43"/>
    </row>
    <row r="237" spans="1:9" x14ac:dyDescent="0.3">
      <c r="A237" s="42"/>
      <c r="B237" s="42"/>
      <c r="C237" s="42"/>
      <c r="D237" s="43" t="s">
        <v>5</v>
      </c>
      <c r="E237" s="44" t="s">
        <v>253</v>
      </c>
      <c r="F237" s="43"/>
      <c r="G237" s="45">
        <v>6.2080000000000002</v>
      </c>
      <c r="H237" s="6">
        <v>0</v>
      </c>
      <c r="I237" s="24">
        <f>SUM(I238:I260)</f>
        <v>0</v>
      </c>
    </row>
    <row r="238" spans="1:9" x14ac:dyDescent="0.3">
      <c r="A238" s="37">
        <v>14</v>
      </c>
      <c r="B238" s="37" t="s">
        <v>0</v>
      </c>
      <c r="C238" s="37" t="s">
        <v>1</v>
      </c>
      <c r="D238" s="38" t="s">
        <v>254</v>
      </c>
      <c r="E238" s="39" t="s">
        <v>255</v>
      </c>
      <c r="F238" s="37" t="s">
        <v>19</v>
      </c>
      <c r="G238" s="40">
        <v>62.08</v>
      </c>
      <c r="H238" s="6">
        <v>0</v>
      </c>
      <c r="I238" s="41">
        <f>ROUND(G238*H238,2)</f>
        <v>0</v>
      </c>
    </row>
    <row r="239" spans="1:9" x14ac:dyDescent="0.3">
      <c r="A239" s="42"/>
      <c r="B239" s="42"/>
      <c r="C239" s="42"/>
      <c r="D239" s="43" t="s">
        <v>5</v>
      </c>
      <c r="E239" s="44" t="s">
        <v>256</v>
      </c>
      <c r="F239" s="43"/>
      <c r="G239" s="45">
        <v>62.08</v>
      </c>
      <c r="H239" s="6">
        <v>0</v>
      </c>
      <c r="I239" s="43"/>
    </row>
    <row r="240" spans="1:9" x14ac:dyDescent="0.3">
      <c r="A240" s="37">
        <v>15</v>
      </c>
      <c r="B240" s="37" t="s">
        <v>0</v>
      </c>
      <c r="C240" s="37" t="s">
        <v>1</v>
      </c>
      <c r="D240" s="38" t="s">
        <v>257</v>
      </c>
      <c r="E240" s="39" t="s">
        <v>258</v>
      </c>
      <c r="F240" s="37" t="s">
        <v>19</v>
      </c>
      <c r="G240" s="40">
        <v>62.08</v>
      </c>
      <c r="H240" s="6">
        <v>0</v>
      </c>
      <c r="I240" s="41">
        <f>ROUND(G240*H240,2)</f>
        <v>0</v>
      </c>
    </row>
    <row r="241" spans="1:9" x14ac:dyDescent="0.3">
      <c r="A241" s="42"/>
      <c r="B241" s="42"/>
      <c r="C241" s="42"/>
      <c r="D241" s="43" t="s">
        <v>5</v>
      </c>
      <c r="E241" s="44" t="s">
        <v>259</v>
      </c>
      <c r="F241" s="43"/>
      <c r="G241" s="45">
        <v>62.08</v>
      </c>
      <c r="H241" s="6">
        <v>0</v>
      </c>
      <c r="I241" s="43"/>
    </row>
    <row r="242" spans="1:9" x14ac:dyDescent="0.3">
      <c r="A242" s="37">
        <v>16</v>
      </c>
      <c r="B242" s="37" t="s">
        <v>0</v>
      </c>
      <c r="C242" s="37" t="s">
        <v>1</v>
      </c>
      <c r="D242" s="38" t="s">
        <v>260</v>
      </c>
      <c r="E242" s="39" t="s">
        <v>261</v>
      </c>
      <c r="F242" s="37" t="s">
        <v>28</v>
      </c>
      <c r="G242" s="40">
        <v>0.6</v>
      </c>
      <c r="H242" s="6">
        <v>0</v>
      </c>
      <c r="I242" s="41">
        <f>ROUND(G242*H242,2)</f>
        <v>0</v>
      </c>
    </row>
    <row r="243" spans="1:9" x14ac:dyDescent="0.3">
      <c r="A243" s="42"/>
      <c r="B243" s="42"/>
      <c r="C243" s="42"/>
      <c r="D243" s="43" t="s">
        <v>5</v>
      </c>
      <c r="E243" s="44" t="s">
        <v>262</v>
      </c>
      <c r="F243" s="43"/>
      <c r="G243" s="45">
        <v>0.6</v>
      </c>
      <c r="H243" s="6">
        <v>0</v>
      </c>
      <c r="I243" s="43"/>
    </row>
    <row r="244" spans="1:9" x14ac:dyDescent="0.3">
      <c r="A244" s="37">
        <v>17</v>
      </c>
      <c r="B244" s="37" t="s">
        <v>0</v>
      </c>
      <c r="C244" s="37" t="s">
        <v>1</v>
      </c>
      <c r="D244" s="38" t="s">
        <v>263</v>
      </c>
      <c r="E244" s="39" t="s">
        <v>264</v>
      </c>
      <c r="F244" s="37" t="s">
        <v>4</v>
      </c>
      <c r="G244" s="40">
        <v>0.26800000000000002</v>
      </c>
      <c r="H244" s="6">
        <v>0</v>
      </c>
      <c r="I244" s="41">
        <f>ROUND(G244*H244,2)</f>
        <v>0</v>
      </c>
    </row>
    <row r="245" spans="1:9" x14ac:dyDescent="0.3">
      <c r="A245" s="42"/>
      <c r="B245" s="42"/>
      <c r="C245" s="42"/>
      <c r="D245" s="43" t="s">
        <v>5</v>
      </c>
      <c r="E245" s="44" t="s">
        <v>265</v>
      </c>
      <c r="F245" s="43"/>
      <c r="G245" s="45">
        <v>0.26800000000000002</v>
      </c>
      <c r="H245" s="6">
        <v>0</v>
      </c>
      <c r="I245" s="43"/>
    </row>
    <row r="246" spans="1:9" x14ac:dyDescent="0.3">
      <c r="A246" s="37">
        <v>18</v>
      </c>
      <c r="B246" s="37" t="s">
        <v>0</v>
      </c>
      <c r="C246" s="37" t="s">
        <v>1</v>
      </c>
      <c r="D246" s="38" t="s">
        <v>70</v>
      </c>
      <c r="E246" s="39" t="s">
        <v>266</v>
      </c>
      <c r="F246" s="37" t="s">
        <v>19</v>
      </c>
      <c r="G246" s="40">
        <v>3.5760000000000001</v>
      </c>
      <c r="H246" s="6">
        <v>0</v>
      </c>
      <c r="I246" s="41">
        <f>ROUND(G246*H246,2)</f>
        <v>0</v>
      </c>
    </row>
    <row r="247" spans="1:9" x14ac:dyDescent="0.3">
      <c r="A247" s="42"/>
      <c r="B247" s="42"/>
      <c r="C247" s="42"/>
      <c r="D247" s="43" t="s">
        <v>5</v>
      </c>
      <c r="E247" s="44" t="s">
        <v>267</v>
      </c>
      <c r="F247" s="43"/>
      <c r="G247" s="45">
        <v>3.5760000000000001</v>
      </c>
      <c r="H247" s="6">
        <v>0</v>
      </c>
      <c r="I247" s="43"/>
    </row>
    <row r="248" spans="1:9" x14ac:dyDescent="0.3">
      <c r="A248" s="37">
        <v>19</v>
      </c>
      <c r="B248" s="37" t="s">
        <v>0</v>
      </c>
      <c r="C248" s="37" t="s">
        <v>1</v>
      </c>
      <c r="D248" s="38" t="s">
        <v>75</v>
      </c>
      <c r="E248" s="39" t="s">
        <v>268</v>
      </c>
      <c r="F248" s="37" t="s">
        <v>19</v>
      </c>
      <c r="G248" s="40">
        <v>3.5760000000000001</v>
      </c>
      <c r="H248" s="6">
        <v>0</v>
      </c>
      <c r="I248" s="41">
        <f>ROUND(G248*H248,2)</f>
        <v>0</v>
      </c>
    </row>
    <row r="249" spans="1:9" x14ac:dyDescent="0.3">
      <c r="A249" s="37">
        <v>20</v>
      </c>
      <c r="B249" s="37" t="s">
        <v>0</v>
      </c>
      <c r="C249" s="37" t="s">
        <v>1</v>
      </c>
      <c r="D249" s="38" t="s">
        <v>269</v>
      </c>
      <c r="E249" s="39" t="s">
        <v>270</v>
      </c>
      <c r="F249" s="37" t="s">
        <v>28</v>
      </c>
      <c r="G249" s="40">
        <v>3.3000000000000002E-2</v>
      </c>
      <c r="H249" s="6">
        <v>0</v>
      </c>
      <c r="I249" s="41">
        <f>ROUND(G249*H249,2)</f>
        <v>0</v>
      </c>
    </row>
    <row r="250" spans="1:9" x14ac:dyDescent="0.3">
      <c r="A250" s="42"/>
      <c r="B250" s="42"/>
      <c r="C250" s="42"/>
      <c r="D250" s="43" t="s">
        <v>5</v>
      </c>
      <c r="E250" s="44" t="s">
        <v>271</v>
      </c>
      <c r="F250" s="43"/>
      <c r="G250" s="45">
        <v>3.3000000000000002E-2</v>
      </c>
      <c r="H250" s="6">
        <v>0</v>
      </c>
      <c r="I250" s="43"/>
    </row>
    <row r="251" spans="1:9" x14ac:dyDescent="0.3">
      <c r="A251" s="37">
        <v>21</v>
      </c>
      <c r="B251" s="37" t="s">
        <v>0</v>
      </c>
      <c r="C251" s="37" t="s">
        <v>1</v>
      </c>
      <c r="D251" s="38" t="s">
        <v>272</v>
      </c>
      <c r="E251" s="39" t="s">
        <v>273</v>
      </c>
      <c r="F251" s="37" t="s">
        <v>4</v>
      </c>
      <c r="G251" s="40">
        <v>9</v>
      </c>
      <c r="H251" s="6">
        <v>0</v>
      </c>
      <c r="I251" s="41">
        <f>ROUND(G251*H251,2)</f>
        <v>0</v>
      </c>
    </row>
    <row r="252" spans="1:9" x14ac:dyDescent="0.3">
      <c r="A252" s="42"/>
      <c r="B252" s="42"/>
      <c r="C252" s="42"/>
      <c r="D252" s="43" t="s">
        <v>5</v>
      </c>
      <c r="E252" s="44" t="s">
        <v>274</v>
      </c>
      <c r="F252" s="43"/>
      <c r="G252" s="45">
        <v>9</v>
      </c>
      <c r="H252" s="6">
        <v>0</v>
      </c>
      <c r="I252" s="43"/>
    </row>
    <row r="253" spans="1:9" x14ac:dyDescent="0.3">
      <c r="A253" s="37">
        <v>22</v>
      </c>
      <c r="B253" s="37" t="s">
        <v>0</v>
      </c>
      <c r="C253" s="37" t="s">
        <v>1</v>
      </c>
      <c r="D253" s="38" t="s">
        <v>191</v>
      </c>
      <c r="E253" s="39" t="s">
        <v>275</v>
      </c>
      <c r="F253" s="37" t="s">
        <v>28</v>
      </c>
      <c r="G253" s="40">
        <v>1.1930000000000001</v>
      </c>
      <c r="H253" s="6">
        <v>0</v>
      </c>
      <c r="I253" s="41">
        <f>ROUND(G253*H253,2)</f>
        <v>0</v>
      </c>
    </row>
    <row r="254" spans="1:9" x14ac:dyDescent="0.3">
      <c r="A254" s="42"/>
      <c r="B254" s="42"/>
      <c r="C254" s="42"/>
      <c r="D254" s="43" t="s">
        <v>5</v>
      </c>
      <c r="E254" s="44" t="s">
        <v>276</v>
      </c>
      <c r="F254" s="43"/>
      <c r="G254" s="45">
        <v>1.1930000000000001</v>
      </c>
      <c r="H254" s="6">
        <v>0</v>
      </c>
      <c r="I254" s="43"/>
    </row>
    <row r="255" spans="1:9" x14ac:dyDescent="0.3">
      <c r="A255" s="37">
        <v>23</v>
      </c>
      <c r="B255" s="37" t="s">
        <v>0</v>
      </c>
      <c r="C255" s="37" t="s">
        <v>1</v>
      </c>
      <c r="D255" s="38" t="s">
        <v>193</v>
      </c>
      <c r="E255" s="39" t="s">
        <v>277</v>
      </c>
      <c r="F255" s="37" t="s">
        <v>19</v>
      </c>
      <c r="G255" s="40">
        <v>54.82</v>
      </c>
      <c r="H255" s="6">
        <v>0</v>
      </c>
      <c r="I255" s="41">
        <f>ROUND(G255*H255,2)</f>
        <v>0</v>
      </c>
    </row>
    <row r="256" spans="1:9" x14ac:dyDescent="0.3">
      <c r="A256" s="42"/>
      <c r="B256" s="42"/>
      <c r="C256" s="42"/>
      <c r="D256" s="43" t="s">
        <v>5</v>
      </c>
      <c r="E256" s="44" t="s">
        <v>278</v>
      </c>
      <c r="F256" s="43"/>
      <c r="G256" s="45">
        <v>54.82</v>
      </c>
      <c r="H256" s="6">
        <v>0</v>
      </c>
      <c r="I256" s="43"/>
    </row>
    <row r="257" spans="1:9" x14ac:dyDescent="0.3">
      <c r="A257" s="37">
        <v>24</v>
      </c>
      <c r="B257" s="37" t="s">
        <v>0</v>
      </c>
      <c r="C257" s="37" t="s">
        <v>1</v>
      </c>
      <c r="D257" s="38" t="s">
        <v>197</v>
      </c>
      <c r="E257" s="39" t="s">
        <v>279</v>
      </c>
      <c r="F257" s="37" t="s">
        <v>19</v>
      </c>
      <c r="G257" s="40">
        <v>54.82</v>
      </c>
      <c r="H257" s="6">
        <v>0</v>
      </c>
      <c r="I257" s="41">
        <f>ROUND(G257*H257,2)</f>
        <v>0</v>
      </c>
    </row>
    <row r="258" spans="1:9" x14ac:dyDescent="0.3">
      <c r="A258" s="37">
        <v>28</v>
      </c>
      <c r="B258" s="37" t="s">
        <v>0</v>
      </c>
      <c r="C258" s="37" t="s">
        <v>1</v>
      </c>
      <c r="D258" s="38" t="s">
        <v>281</v>
      </c>
      <c r="E258" s="39" t="s">
        <v>282</v>
      </c>
      <c r="F258" s="37" t="s">
        <v>280</v>
      </c>
      <c r="G258" s="40">
        <v>1</v>
      </c>
      <c r="H258" s="6">
        <v>0</v>
      </c>
      <c r="I258" s="41">
        <f>ROUND(G258*H258,2)</f>
        <v>0</v>
      </c>
    </row>
    <row r="259" spans="1:9" x14ac:dyDescent="0.3">
      <c r="A259" s="37">
        <v>29</v>
      </c>
      <c r="B259" s="37" t="s">
        <v>0</v>
      </c>
      <c r="C259" s="37" t="s">
        <v>219</v>
      </c>
      <c r="D259" s="38" t="s">
        <v>283</v>
      </c>
      <c r="E259" s="39" t="s">
        <v>284</v>
      </c>
      <c r="F259" s="37" t="s">
        <v>201</v>
      </c>
      <c r="G259" s="40">
        <v>4.2</v>
      </c>
      <c r="H259" s="6">
        <v>0</v>
      </c>
      <c r="I259" s="41">
        <f>ROUND(G259*H259,2)</f>
        <v>0</v>
      </c>
    </row>
    <row r="260" spans="1:9" x14ac:dyDescent="0.3">
      <c r="A260" s="42"/>
      <c r="B260" s="42"/>
      <c r="C260" s="42"/>
      <c r="D260" s="46" t="s">
        <v>5</v>
      </c>
      <c r="E260" s="47" t="s">
        <v>57</v>
      </c>
      <c r="F260" s="46"/>
      <c r="G260" s="48">
        <v>0</v>
      </c>
      <c r="H260" s="6">
        <v>0</v>
      </c>
      <c r="I260" s="46"/>
    </row>
    <row r="261" spans="1:9" x14ac:dyDescent="0.3">
      <c r="H261" s="6">
        <v>0</v>
      </c>
    </row>
    <row r="262" spans="1:9" x14ac:dyDescent="0.3">
      <c r="A262" s="23" t="s">
        <v>285</v>
      </c>
      <c r="H262" s="6">
        <v>0</v>
      </c>
      <c r="I262" s="24">
        <f>I263</f>
        <v>0</v>
      </c>
    </row>
    <row r="263" spans="1:9" x14ac:dyDescent="0.3">
      <c r="A263" s="25" t="s">
        <v>232</v>
      </c>
      <c r="B263" s="25" t="s">
        <v>0</v>
      </c>
      <c r="C263" s="25" t="s">
        <v>1</v>
      </c>
      <c r="D263" s="26" t="s">
        <v>287</v>
      </c>
      <c r="E263" s="27" t="s">
        <v>288</v>
      </c>
      <c r="F263" s="25" t="s">
        <v>4</v>
      </c>
      <c r="G263" s="28">
        <v>7.6159999999999997</v>
      </c>
      <c r="H263" s="6">
        <v>0</v>
      </c>
      <c r="I263" s="29">
        <f>ROUND(G263*H263,2)</f>
        <v>0</v>
      </c>
    </row>
    <row r="264" spans="1:9" x14ac:dyDescent="0.3">
      <c r="A264" s="30"/>
      <c r="B264" s="30"/>
      <c r="C264" s="30"/>
      <c r="D264" s="31"/>
      <c r="E264" s="32" t="s">
        <v>289</v>
      </c>
      <c r="F264" s="30"/>
      <c r="G264" s="33">
        <v>5.3760000000000003</v>
      </c>
      <c r="H264" s="6">
        <v>0</v>
      </c>
      <c r="I264" s="30"/>
    </row>
    <row r="265" spans="1:9" x14ac:dyDescent="0.3">
      <c r="A265" s="30"/>
      <c r="B265" s="30"/>
      <c r="C265" s="30"/>
      <c r="D265" s="31"/>
      <c r="E265" s="32" t="s">
        <v>290</v>
      </c>
      <c r="F265" s="30"/>
      <c r="G265" s="33">
        <v>1.728</v>
      </c>
      <c r="H265" s="6">
        <v>0</v>
      </c>
      <c r="I265" s="30"/>
    </row>
    <row r="266" spans="1:9" x14ac:dyDescent="0.3">
      <c r="A266" s="30"/>
      <c r="B266" s="30"/>
      <c r="C266" s="30"/>
      <c r="D266" s="31"/>
      <c r="E266" s="32" t="s">
        <v>291</v>
      </c>
      <c r="F266" s="30"/>
      <c r="G266" s="33">
        <v>0.51200000000000001</v>
      </c>
      <c r="H266" s="6">
        <v>0</v>
      </c>
      <c r="I266" s="30"/>
    </row>
    <row r="267" spans="1:9" x14ac:dyDescent="0.3">
      <c r="A267" s="30"/>
      <c r="B267" s="30"/>
      <c r="C267" s="30"/>
      <c r="D267" s="34"/>
      <c r="E267" s="35" t="s">
        <v>10</v>
      </c>
      <c r="F267" s="30"/>
      <c r="G267" s="36">
        <v>7.6159999999999997</v>
      </c>
      <c r="H267" s="6">
        <v>0</v>
      </c>
      <c r="I267" s="30"/>
    </row>
    <row r="268" spans="1:9" x14ac:dyDescent="0.3">
      <c r="H268" s="6">
        <v>0</v>
      </c>
    </row>
  </sheetData>
  <mergeCells count="1">
    <mergeCell ref="A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e.vrtalova</dc:creator>
  <cp:lastModifiedBy>e.vrtalova</cp:lastModifiedBy>
  <dcterms:created xsi:type="dcterms:W3CDTF">2017-09-18T05:40:04Z</dcterms:created>
  <dcterms:modified xsi:type="dcterms:W3CDTF">2017-09-19T09:04:17Z</dcterms:modified>
</cp:coreProperties>
</file>